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3.23.100\薬剤部共有フォルダ\共有ファイル\◆治験\１．院内治験\★手順書・要綱\2022.11末_改定予定\"/>
    </mc:Choice>
  </mc:AlternateContent>
  <bookViews>
    <workbookView xWindow="0" yWindow="0" windowWidth="23040" windowHeight="9240" activeTab="1"/>
  </bookViews>
  <sheets>
    <sheet name="⑥臨床試験研究経費ポイント表A" sheetId="8" r:id="rId1"/>
    <sheet name="⑦臨床試験研究経費ポイント表B" sheetId="15" r:id="rId2"/>
    <sheet name="３．内訳理由" sheetId="11" r:id="rId3"/>
    <sheet name="４．用語解説" sheetId="12" r:id="rId4"/>
  </sheets>
  <definedNames>
    <definedName name="_xlnm.Print_Area" localSheetId="2">'３．内訳理由'!$A$1:$H$25</definedName>
    <definedName name="_xlnm.Print_Area" localSheetId="3">'４．用語解説'!$A$1:$D$23</definedName>
    <definedName name="_xlnm.Print_Area" localSheetId="0">⑥臨床試験研究経費ポイント表A!$A$1:$AA$25</definedName>
    <definedName name="_xlnm.Print_Area" localSheetId="1">⑦臨床試験研究経費ポイント表B!$A$1:$AA$24</definedName>
    <definedName name="_xlnm.Print_Titles" localSheetId="2">'３．内訳理由'!$A:$Z</definedName>
    <definedName name="_xlnm.Print_Titles" localSheetId="0">⑥臨床試験研究経費ポイント表A!$A:$Z</definedName>
    <definedName name="_xlnm.Print_Titles" localSheetId="1">⑦臨床試験研究経費ポイント表B!$A:$Z</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5" l="1"/>
  <c r="H6" i="15"/>
  <c r="H5" i="15"/>
  <c r="H4" i="11"/>
  <c r="AA23" i="8" l="1"/>
  <c r="AA12" i="15"/>
  <c r="AA13" i="15"/>
  <c r="AA19" i="15"/>
  <c r="AA18" i="15"/>
  <c r="AA17" i="15"/>
  <c r="AA16" i="15"/>
  <c r="AA15" i="15"/>
  <c r="AA14" i="15"/>
  <c r="AA20" i="15" l="1"/>
  <c r="AA24" i="15" s="1"/>
  <c r="AA21" i="8" l="1"/>
  <c r="AA17" i="8"/>
  <c r="H3" i="11" l="1"/>
  <c r="H2" i="11"/>
  <c r="AA12" i="8" l="1"/>
  <c r="AA13" i="8"/>
  <c r="AA14" i="8"/>
  <c r="AA15" i="8"/>
  <c r="AA16" i="8"/>
  <c r="AA18" i="8"/>
  <c r="AA19" i="8"/>
  <c r="AA20" i="8"/>
  <c r="AA22" i="8"/>
  <c r="AA24" i="8"/>
  <c r="AA25" i="8" l="1"/>
</calcChain>
</file>

<file path=xl/sharedStrings.xml><?xml version="1.0" encoding="utf-8"?>
<sst xmlns="http://schemas.openxmlformats.org/spreadsheetml/2006/main" count="251" uniqueCount="174">
  <si>
    <t xml:space="preserve">  外来</t>
  </si>
  <si>
    <t xml:space="preserve">   入院</t>
  </si>
  <si>
    <t xml:space="preserve">  </t>
  </si>
  <si>
    <t>他の適応に国内で承認</t>
  </si>
  <si>
    <t>同一適応に欧米で承認</t>
  </si>
  <si>
    <t>未承認</t>
  </si>
  <si>
    <t xml:space="preserve">使用  </t>
  </si>
  <si>
    <t xml:space="preserve">内用・外用  </t>
  </si>
  <si>
    <t xml:space="preserve">皮下・筋注  </t>
  </si>
  <si>
    <t>静注・特殊</t>
  </si>
  <si>
    <t xml:space="preserve">成人  </t>
  </si>
  <si>
    <t xml:space="preserve">１９以下  </t>
  </si>
  <si>
    <t xml:space="preserve">２０～２９  </t>
  </si>
  <si>
    <t>３０以上</t>
  </si>
  <si>
    <t xml:space="preserve">４９以下  </t>
  </si>
  <si>
    <t xml:space="preserve">５０～９９  </t>
  </si>
  <si>
    <t>１００以上</t>
  </si>
  <si>
    <t>生検回数</t>
    <phoneticPr fontId="3"/>
  </si>
  <si>
    <t>ウエイト</t>
    <phoneticPr fontId="3"/>
  </si>
  <si>
    <t>ポイント</t>
    <phoneticPr fontId="3"/>
  </si>
  <si>
    <t>A</t>
    <phoneticPr fontId="3"/>
  </si>
  <si>
    <t>B</t>
    <phoneticPr fontId="3"/>
  </si>
  <si>
    <t>H</t>
    <phoneticPr fontId="3"/>
  </si>
  <si>
    <t>I</t>
    <phoneticPr fontId="3"/>
  </si>
  <si>
    <t>J</t>
    <phoneticPr fontId="3"/>
  </si>
  <si>
    <t>L</t>
    <phoneticPr fontId="3"/>
  </si>
  <si>
    <t>M</t>
    <phoneticPr fontId="3"/>
  </si>
  <si>
    <t>C</t>
    <phoneticPr fontId="3"/>
  </si>
  <si>
    <t>D</t>
    <phoneticPr fontId="3"/>
  </si>
  <si>
    <t>E</t>
    <phoneticPr fontId="3"/>
  </si>
  <si>
    <t>プラセボの使用</t>
    <phoneticPr fontId="3"/>
  </si>
  <si>
    <t>F</t>
    <phoneticPr fontId="3"/>
  </si>
  <si>
    <t>併用薬の使用</t>
    <phoneticPr fontId="3"/>
  </si>
  <si>
    <t>G</t>
    <phoneticPr fontId="3"/>
  </si>
  <si>
    <t>被験者層</t>
    <phoneticPr fontId="3"/>
  </si>
  <si>
    <t>一般的検査＋非侵襲的機能検査及び画像診断項目数</t>
    <phoneticPr fontId="3"/>
  </si>
  <si>
    <t>O</t>
    <phoneticPr fontId="3"/>
  </si>
  <si>
    <t>P</t>
    <phoneticPr fontId="3"/>
  </si>
  <si>
    <t>Q</t>
    <phoneticPr fontId="3"/>
  </si>
  <si>
    <t>R</t>
    <phoneticPr fontId="3"/>
  </si>
  <si>
    <t>Ⅰ相</t>
    <rPh sb="1" eb="2">
      <t>ソウ</t>
    </rPh>
    <phoneticPr fontId="3"/>
  </si>
  <si>
    <t>Ⅰ</t>
    <phoneticPr fontId="3"/>
  </si>
  <si>
    <t>Ⅱ</t>
    <phoneticPr fontId="3"/>
  </si>
  <si>
    <t>Ⅲ</t>
    <phoneticPr fontId="3"/>
  </si>
  <si>
    <t>（ウエイト×1）</t>
    <phoneticPr fontId="3"/>
  </si>
  <si>
    <t>（ウエイト×3）</t>
    <phoneticPr fontId="3"/>
  </si>
  <si>
    <t>（ウエイト×5）</t>
    <phoneticPr fontId="3"/>
  </si>
  <si>
    <t>治療法</t>
    <rPh sb="0" eb="3">
      <t>チリョウホウ</t>
    </rPh>
    <phoneticPr fontId="3"/>
  </si>
  <si>
    <t>検体の提供/搬送</t>
    <rPh sb="0" eb="2">
      <t>ケンタイ</t>
    </rPh>
    <rPh sb="3" eb="5">
      <t>テイキョウ</t>
    </rPh>
    <rPh sb="6" eb="8">
      <t>ハンソウ</t>
    </rPh>
    <phoneticPr fontId="3"/>
  </si>
  <si>
    <t>病理標本作製回数</t>
    <rPh sb="0" eb="2">
      <t>ビョウリ</t>
    </rPh>
    <rPh sb="2" eb="4">
      <t>ヒョウホン</t>
    </rPh>
    <rPh sb="4" eb="6">
      <t>サクセイ</t>
    </rPh>
    <rPh sb="6" eb="8">
      <t>カイスウ</t>
    </rPh>
    <phoneticPr fontId="3"/>
  </si>
  <si>
    <t>相の種類</t>
    <rPh sb="0" eb="1">
      <t>ソウ</t>
    </rPh>
    <rPh sb="2" eb="4">
      <t>シュルイ</t>
    </rPh>
    <phoneticPr fontId="3"/>
  </si>
  <si>
    <t>デザイン</t>
    <phoneticPr fontId="3"/>
  </si>
  <si>
    <t>非対照・非盲検</t>
    <rPh sb="0" eb="1">
      <t>ヒ</t>
    </rPh>
    <rPh sb="1" eb="3">
      <t>タイショウ</t>
    </rPh>
    <rPh sb="4" eb="5">
      <t>ヒ</t>
    </rPh>
    <rPh sb="5" eb="7">
      <t>モウケン</t>
    </rPh>
    <phoneticPr fontId="3"/>
  </si>
  <si>
    <t>対照・非盲検</t>
    <rPh sb="0" eb="2">
      <t>タイショウ</t>
    </rPh>
    <rPh sb="3" eb="4">
      <t>ヒ</t>
    </rPh>
    <rPh sb="4" eb="6">
      <t>モウケン</t>
    </rPh>
    <phoneticPr fontId="3"/>
  </si>
  <si>
    <t>対照・盲検</t>
    <rPh sb="0" eb="2">
      <t>タイショウ</t>
    </rPh>
    <rPh sb="3" eb="5">
      <t>モウケン</t>
    </rPh>
    <phoneticPr fontId="3"/>
  </si>
  <si>
    <t>ＱＯＬ調査</t>
    <rPh sb="3" eb="5">
      <t>チョウサ</t>
    </rPh>
    <phoneticPr fontId="3"/>
  </si>
  <si>
    <t>追跡調査</t>
    <rPh sb="0" eb="2">
      <t>ツイセキ</t>
    </rPh>
    <rPh sb="2" eb="4">
      <t>チョウサ</t>
    </rPh>
    <phoneticPr fontId="3"/>
  </si>
  <si>
    <t>K</t>
    <phoneticPr fontId="3"/>
  </si>
  <si>
    <t>S</t>
    <phoneticPr fontId="3"/>
  </si>
  <si>
    <t>ポイント数</t>
    <rPh sb="4" eb="5">
      <t>スウ</t>
    </rPh>
    <phoneticPr fontId="3"/>
  </si>
  <si>
    <t>N</t>
    <phoneticPr fontId="3"/>
  </si>
  <si>
    <t>T</t>
    <phoneticPr fontId="3"/>
  </si>
  <si>
    <t>特殊検査のための
検体採取回数</t>
    <phoneticPr fontId="3"/>
  </si>
  <si>
    <t>被験者の選出
（適格＋除外基準数）</t>
    <phoneticPr fontId="3"/>
  </si>
  <si>
    <t>４週に１回以下</t>
    <rPh sb="1" eb="2">
      <t>シュウ</t>
    </rPh>
    <rPh sb="4" eb="7">
      <t>カイイカ</t>
    </rPh>
    <phoneticPr fontId="3"/>
  </si>
  <si>
    <t>４週に１回超～２回以下</t>
    <rPh sb="1" eb="2">
      <t>シュウ</t>
    </rPh>
    <rPh sb="4" eb="5">
      <t>カイ</t>
    </rPh>
    <rPh sb="5" eb="6">
      <t>コ</t>
    </rPh>
    <rPh sb="8" eb="9">
      <t>カイ</t>
    </rPh>
    <rPh sb="9" eb="11">
      <t>イカ</t>
    </rPh>
    <phoneticPr fontId="3"/>
  </si>
  <si>
    <t>４週に２回超</t>
    <rPh sb="1" eb="2">
      <t>シュウ</t>
    </rPh>
    <rPh sb="4" eb="5">
      <t>カイ</t>
    </rPh>
    <rPh sb="5" eb="6">
      <t>コ</t>
    </rPh>
    <phoneticPr fontId="3"/>
  </si>
  <si>
    <t>受託番号</t>
    <rPh sb="0" eb="2">
      <t>ジュタク</t>
    </rPh>
    <rPh sb="2" eb="4">
      <t>バンゴウ</t>
    </rPh>
    <phoneticPr fontId="3"/>
  </si>
  <si>
    <t>Ⅱ相</t>
    <phoneticPr fontId="3"/>
  </si>
  <si>
    <t>Ⅲ相・製販後</t>
    <rPh sb="1" eb="2">
      <t>ソウ</t>
    </rPh>
    <rPh sb="3" eb="5">
      <t>セイハン</t>
    </rPh>
    <rPh sb="5" eb="6">
      <t>ゴ</t>
    </rPh>
    <phoneticPr fontId="3"/>
  </si>
  <si>
    <t>観察頻度（受診頻度）</t>
    <rPh sb="0" eb="2">
      <t>カンサツ</t>
    </rPh>
    <rPh sb="2" eb="4">
      <t>ヒンド</t>
    </rPh>
    <rPh sb="5" eb="7">
      <t>ジュシン</t>
    </rPh>
    <rPh sb="7" eb="9">
      <t>ヒンド</t>
    </rPh>
    <phoneticPr fontId="3"/>
  </si>
  <si>
    <t>B</t>
  </si>
  <si>
    <t>D</t>
  </si>
  <si>
    <t>デザイン</t>
  </si>
  <si>
    <t>F</t>
  </si>
  <si>
    <t>併用薬の使用</t>
  </si>
  <si>
    <t>H</t>
  </si>
  <si>
    <t>L</t>
  </si>
  <si>
    <t>M</t>
  </si>
  <si>
    <t>O</t>
  </si>
  <si>
    <t>入院</t>
    <rPh sb="0" eb="2">
      <t>ニュウイン</t>
    </rPh>
    <phoneticPr fontId="10"/>
  </si>
  <si>
    <t>外来</t>
    <rPh sb="0" eb="2">
      <t>ガイライ</t>
    </rPh>
    <phoneticPr fontId="10"/>
  </si>
  <si>
    <t>上記以外の場合</t>
    <rPh sb="0" eb="2">
      <t>ジョウキ</t>
    </rPh>
    <rPh sb="2" eb="4">
      <t>イガイ</t>
    </rPh>
    <rPh sb="5" eb="7">
      <t>バアイ</t>
    </rPh>
    <phoneticPr fontId="10"/>
  </si>
  <si>
    <t>非対照・非盲検</t>
    <rPh sb="0" eb="1">
      <t>ヒ</t>
    </rPh>
    <rPh sb="1" eb="3">
      <t>タイショウ</t>
    </rPh>
    <rPh sb="4" eb="5">
      <t>ヒ</t>
    </rPh>
    <rPh sb="5" eb="7">
      <t>モウケン</t>
    </rPh>
    <phoneticPr fontId="10"/>
  </si>
  <si>
    <t>比較対照薬や盲検を必要としない試験（オープン試験）</t>
    <rPh sb="0" eb="2">
      <t>ヒカク</t>
    </rPh>
    <rPh sb="2" eb="4">
      <t>タイショウ</t>
    </rPh>
    <rPh sb="4" eb="5">
      <t>ヤク</t>
    </rPh>
    <rPh sb="6" eb="8">
      <t>モウケン</t>
    </rPh>
    <rPh sb="9" eb="11">
      <t>ヒツヨウ</t>
    </rPh>
    <rPh sb="15" eb="17">
      <t>シケン</t>
    </rPh>
    <rPh sb="22" eb="24">
      <t>シケン</t>
    </rPh>
    <phoneticPr fontId="10"/>
  </si>
  <si>
    <t>対照・非盲検</t>
    <rPh sb="0" eb="2">
      <t>タイショウ</t>
    </rPh>
    <rPh sb="3" eb="4">
      <t>ヒ</t>
    </rPh>
    <rPh sb="4" eb="6">
      <t>モウケン</t>
    </rPh>
    <phoneticPr fontId="10"/>
  </si>
  <si>
    <t>対照・盲検</t>
    <rPh sb="0" eb="2">
      <t>タイショウ</t>
    </rPh>
    <rPh sb="3" eb="5">
      <t>モウケン</t>
    </rPh>
    <phoneticPr fontId="10"/>
  </si>
  <si>
    <t>盲検化された比較対照薬を用いる試験</t>
    <rPh sb="0" eb="2">
      <t>モウケン</t>
    </rPh>
    <rPh sb="2" eb="3">
      <t>カ</t>
    </rPh>
    <rPh sb="6" eb="8">
      <t>ヒカク</t>
    </rPh>
    <rPh sb="8" eb="10">
      <t>タイショウ</t>
    </rPh>
    <rPh sb="10" eb="11">
      <t>ヤク</t>
    </rPh>
    <rPh sb="12" eb="13">
      <t>モチ</t>
    </rPh>
    <rPh sb="15" eb="17">
      <t>シケン</t>
    </rPh>
    <phoneticPr fontId="10"/>
  </si>
  <si>
    <t>一般的検査＋非侵襲的機能検査及び画像診断項目数</t>
    <phoneticPr fontId="10"/>
  </si>
  <si>
    <t>特殊検査のための検体採取回数</t>
    <phoneticPr fontId="10"/>
  </si>
  <si>
    <t>U</t>
    <phoneticPr fontId="3"/>
  </si>
  <si>
    <t>生理検査日数</t>
    <rPh sb="0" eb="2">
      <t>セイリ</t>
    </rPh>
    <rPh sb="2" eb="4">
      <t>ケンサ</t>
    </rPh>
    <rPh sb="4" eb="6">
      <t>ニッスウ</t>
    </rPh>
    <phoneticPr fontId="3"/>
  </si>
  <si>
    <t>U</t>
    <phoneticPr fontId="10"/>
  </si>
  <si>
    <t>侵襲的機能検査、画像診断回数</t>
    <phoneticPr fontId="3"/>
  </si>
  <si>
    <t>侵襲的機能検査、画像診断回数</t>
    <phoneticPr fontId="3"/>
  </si>
  <si>
    <t>生理検査日数</t>
    <phoneticPr fontId="3"/>
  </si>
  <si>
    <t>生検</t>
    <rPh sb="0" eb="2">
      <t>セイケン</t>
    </rPh>
    <phoneticPr fontId="3"/>
  </si>
  <si>
    <t>【記載方法】</t>
    <rPh sb="1" eb="3">
      <t>キサイ</t>
    </rPh>
    <rPh sb="3" eb="5">
      <t>ホウホウ</t>
    </rPh>
    <phoneticPr fontId="3"/>
  </si>
  <si>
    <t>：数字を入力</t>
    <rPh sb="1" eb="3">
      <t>スウジ</t>
    </rPh>
    <rPh sb="4" eb="6">
      <t>ニュウリョク</t>
    </rPh>
    <phoneticPr fontId="3"/>
  </si>
  <si>
    <t>　</t>
  </si>
  <si>
    <t>　　　　　　　ウエイト・ポイント
　　要　素</t>
    <rPh sb="21" eb="22">
      <t>ヨウ</t>
    </rPh>
    <rPh sb="23" eb="24">
      <t>ス</t>
    </rPh>
    <phoneticPr fontId="3"/>
  </si>
  <si>
    <t>特殊検査のための検体採取回数</t>
    <phoneticPr fontId="3"/>
  </si>
  <si>
    <t>A</t>
    <phoneticPr fontId="3"/>
  </si>
  <si>
    <t>：該当の場合○印を選択</t>
    <rPh sb="1" eb="3">
      <t>ガイトウ</t>
    </rPh>
    <rPh sb="4" eb="6">
      <t>バアイ</t>
    </rPh>
    <rPh sb="7" eb="8">
      <t>シルシ</t>
    </rPh>
    <rPh sb="9" eb="11">
      <t>センタク</t>
    </rPh>
    <phoneticPr fontId="3"/>
  </si>
  <si>
    <t>侵襲的機能検査、画像診断回数</t>
    <phoneticPr fontId="3"/>
  </si>
  <si>
    <t>相の種類</t>
    <phoneticPr fontId="3"/>
  </si>
  <si>
    <t>治験課題名
（邦題）</t>
    <rPh sb="0" eb="2">
      <t>チケン</t>
    </rPh>
    <rPh sb="7" eb="9">
      <t>ホウダイ</t>
    </rPh>
    <phoneticPr fontId="3"/>
  </si>
  <si>
    <t>投与群名
（ポイント表を複数作成する場合）</t>
    <rPh sb="0" eb="2">
      <t>トウヨ</t>
    </rPh>
    <rPh sb="2" eb="3">
      <t>グン</t>
    </rPh>
    <rPh sb="3" eb="4">
      <t>メイ</t>
    </rPh>
    <phoneticPr fontId="3"/>
  </si>
  <si>
    <t>治験薬製造承認の状況</t>
    <phoneticPr fontId="3"/>
  </si>
  <si>
    <t>治験薬の投与経路</t>
    <phoneticPr fontId="3"/>
  </si>
  <si>
    <t>合　計</t>
    <rPh sb="0" eb="1">
      <t>ア</t>
    </rPh>
    <rPh sb="2" eb="3">
      <t>ケイ</t>
    </rPh>
    <phoneticPr fontId="3"/>
  </si>
  <si>
    <r>
      <t>＜内訳理由＞</t>
    </r>
    <r>
      <rPr>
        <b/>
        <sz val="18"/>
        <color rgb="FFFF0000"/>
        <rFont val="ＭＳ Ｐゴシック"/>
        <family val="3"/>
        <charset val="128"/>
      </rPr>
      <t xml:space="preserve"> </t>
    </r>
    <rPh sb="1" eb="3">
      <t>ウチワケ</t>
    </rPh>
    <rPh sb="3" eb="5">
      <t>リユウ</t>
    </rPh>
    <phoneticPr fontId="3"/>
  </si>
  <si>
    <t>＜用語解説＞</t>
    <rPh sb="1" eb="3">
      <t>ヨウゴ</t>
    </rPh>
    <rPh sb="3" eb="5">
      <t>カイセツ</t>
    </rPh>
    <phoneticPr fontId="10"/>
  </si>
  <si>
    <t>治験薬の投与期間</t>
    <phoneticPr fontId="3"/>
  </si>
  <si>
    <t>入院を必要とする試験の場合</t>
    <rPh sb="0" eb="2">
      <t>ニュウイン</t>
    </rPh>
    <rPh sb="3" eb="5">
      <t>ヒツヨウ</t>
    </rPh>
    <rPh sb="8" eb="10">
      <t>シケン</t>
    </rPh>
    <rPh sb="11" eb="13">
      <t>バアイ</t>
    </rPh>
    <phoneticPr fontId="10"/>
  </si>
  <si>
    <t>比較対照薬を用いるが盲検を必要としない試験</t>
    <rPh sb="0" eb="2">
      <t>ヒカク</t>
    </rPh>
    <rPh sb="2" eb="4">
      <t>タイショウ</t>
    </rPh>
    <rPh sb="4" eb="5">
      <t>ヤク</t>
    </rPh>
    <rPh sb="6" eb="7">
      <t>モチ</t>
    </rPh>
    <rPh sb="10" eb="12">
      <t>モウケン</t>
    </rPh>
    <rPh sb="13" eb="15">
      <t>ヒツヨウ</t>
    </rPh>
    <rPh sb="19" eb="21">
      <t>シケン</t>
    </rPh>
    <phoneticPr fontId="10"/>
  </si>
  <si>
    <t>入院又は外来</t>
    <rPh sb="2" eb="3">
      <t>マタ</t>
    </rPh>
    <phoneticPr fontId="3"/>
  </si>
  <si>
    <t>治験実施計画書で規定する検査項目の数（スクリーニング検査を含む）</t>
    <rPh sb="0" eb="2">
      <t>チケン</t>
    </rPh>
    <rPh sb="2" eb="4">
      <t>ジッシ</t>
    </rPh>
    <rPh sb="4" eb="7">
      <t>ケイカクショ</t>
    </rPh>
    <rPh sb="8" eb="10">
      <t>キテイ</t>
    </rPh>
    <rPh sb="12" eb="14">
      <t>ケンサ</t>
    </rPh>
    <rPh sb="14" eb="16">
      <t>コウモク</t>
    </rPh>
    <rPh sb="17" eb="18">
      <t>カズ</t>
    </rPh>
    <rPh sb="26" eb="28">
      <t>ケンサ</t>
    </rPh>
    <rPh sb="29" eb="30">
      <t>フク</t>
    </rPh>
    <phoneticPr fontId="10"/>
  </si>
  <si>
    <t>侵襲的機能検査：内視鏡検査などの被験者に侵襲を与える検査の回数
画像診断回数：X線、CT、MRI、骨シンチ、PETなどの画像診断の回数</t>
    <rPh sb="8" eb="11">
      <t>ナイシキョウ</t>
    </rPh>
    <rPh sb="11" eb="13">
      <t>ケンサ</t>
    </rPh>
    <rPh sb="16" eb="19">
      <t>ヒケンシャ</t>
    </rPh>
    <rPh sb="20" eb="22">
      <t>シンシュウ</t>
    </rPh>
    <rPh sb="23" eb="24">
      <t>アタ</t>
    </rPh>
    <rPh sb="26" eb="28">
      <t>ケンサ</t>
    </rPh>
    <rPh sb="29" eb="31">
      <t>カイスウ</t>
    </rPh>
    <rPh sb="32" eb="34">
      <t>ガゾウ</t>
    </rPh>
    <rPh sb="34" eb="36">
      <t>シンダン</t>
    </rPh>
    <rPh sb="36" eb="38">
      <t>カイスウ</t>
    </rPh>
    <phoneticPr fontId="10"/>
  </si>
  <si>
    <t>用語</t>
    <rPh sb="0" eb="2">
      <t>ヨウゴ</t>
    </rPh>
    <phoneticPr fontId="3"/>
  </si>
  <si>
    <t>用語</t>
    <rPh sb="0" eb="2">
      <t>ヨウゴ</t>
    </rPh>
    <phoneticPr fontId="3"/>
  </si>
  <si>
    <t>生理検査：心電図・心エコー等の実施日数</t>
    <phoneticPr fontId="3"/>
  </si>
  <si>
    <t>治験薬投与終了後の追跡調査回数（生存確認調査を含む）</t>
    <rPh sb="0" eb="3">
      <t>チケンヤク</t>
    </rPh>
    <rPh sb="3" eb="5">
      <t>トウヨ</t>
    </rPh>
    <rPh sb="5" eb="7">
      <t>シュウリョウ</t>
    </rPh>
    <rPh sb="7" eb="8">
      <t>ゴ</t>
    </rPh>
    <rPh sb="9" eb="11">
      <t>ツイセキ</t>
    </rPh>
    <rPh sb="11" eb="13">
      <t>チョウサ</t>
    </rPh>
    <rPh sb="13" eb="15">
      <t>カイスウ</t>
    </rPh>
    <rPh sb="16" eb="18">
      <t>セイゾン</t>
    </rPh>
    <rPh sb="18" eb="20">
      <t>カクニン</t>
    </rPh>
    <rPh sb="20" eb="22">
      <t>チョウサ</t>
    </rPh>
    <rPh sb="23" eb="24">
      <t>フク</t>
    </rPh>
    <phoneticPr fontId="10"/>
  </si>
  <si>
    <t>投与群名
（ポイント表を複数作成する場合）</t>
    <rPh sb="0" eb="2">
      <t>トウヨ</t>
    </rPh>
    <rPh sb="2" eb="3">
      <t>グン</t>
    </rPh>
    <rPh sb="3" eb="4">
      <t>メイ</t>
    </rPh>
    <rPh sb="10" eb="11">
      <t>ヒョウ</t>
    </rPh>
    <rPh sb="12" eb="14">
      <t>フクスウ</t>
    </rPh>
    <rPh sb="14" eb="16">
      <t>サクセイ</t>
    </rPh>
    <rPh sb="18" eb="20">
      <t>バアイ</t>
    </rPh>
    <phoneticPr fontId="3"/>
  </si>
  <si>
    <t>入院又は外来</t>
    <rPh sb="2" eb="3">
      <t>マタ</t>
    </rPh>
    <phoneticPr fontId="3"/>
  </si>
  <si>
    <t>治験薬の投与期間</t>
    <rPh sb="6" eb="8">
      <t>キカン</t>
    </rPh>
    <phoneticPr fontId="3"/>
  </si>
  <si>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契約期間中にポイント数の変更が生じても、契約期間中は、変更せず契約時に算出したポイント数を使用すること</t>
    <phoneticPr fontId="3"/>
  </si>
  <si>
    <t>小児</t>
    <rPh sb="0" eb="2">
      <t>ショウニ</t>
    </rPh>
    <phoneticPr fontId="3"/>
  </si>
  <si>
    <t>乳児、新生児</t>
    <rPh sb="0" eb="2">
      <t>ニュウジ</t>
    </rPh>
    <rPh sb="3" eb="6">
      <t>シンセイジ</t>
    </rPh>
    <phoneticPr fontId="3"/>
  </si>
  <si>
    <t>臨床症状観察項目数</t>
    <rPh sb="0" eb="2">
      <t>リンショウ</t>
    </rPh>
    <rPh sb="2" eb="4">
      <t>ショウジョウ</t>
    </rPh>
    <rPh sb="4" eb="6">
      <t>カンサツ</t>
    </rPh>
    <rPh sb="6" eb="8">
      <t>コウモク</t>
    </rPh>
    <rPh sb="8" eb="9">
      <t>スウ</t>
    </rPh>
    <phoneticPr fontId="3"/>
  </si>
  <si>
    <t>併用薬の使用</t>
    <rPh sb="0" eb="3">
      <t>ヘイヨウヤク</t>
    </rPh>
    <rPh sb="4" eb="6">
      <t>シヨウ</t>
    </rPh>
    <phoneticPr fontId="3"/>
  </si>
  <si>
    <t>対象疾患の重症度</t>
    <rPh sb="0" eb="2">
      <t>タイショウ</t>
    </rPh>
    <rPh sb="2" eb="4">
      <t>シッカン</t>
    </rPh>
    <rPh sb="5" eb="7">
      <t>ジュウショウ</t>
    </rPh>
    <rPh sb="7" eb="8">
      <t>ド</t>
    </rPh>
    <phoneticPr fontId="3"/>
  </si>
  <si>
    <t>軽症</t>
    <rPh sb="0" eb="2">
      <t>ケイショウ</t>
    </rPh>
    <phoneticPr fontId="3"/>
  </si>
  <si>
    <t>中程度</t>
    <rPh sb="0" eb="3">
      <t>チュウテイド</t>
    </rPh>
    <phoneticPr fontId="3"/>
  </si>
  <si>
    <t>重症・重篤</t>
    <rPh sb="0" eb="2">
      <t>ジュウショウ</t>
    </rPh>
    <rPh sb="3" eb="5">
      <t>ジュウトク</t>
    </rPh>
    <phoneticPr fontId="3"/>
  </si>
  <si>
    <t>全面禁止</t>
    <rPh sb="0" eb="2">
      <t>ゼンメン</t>
    </rPh>
    <rPh sb="2" eb="4">
      <t>キンシ</t>
    </rPh>
    <phoneticPr fontId="3"/>
  </si>
  <si>
    <t>同効薬のみ禁止</t>
    <rPh sb="0" eb="1">
      <t>ドウ</t>
    </rPh>
    <rPh sb="5" eb="7">
      <t>キンシ</t>
    </rPh>
    <phoneticPr fontId="3"/>
  </si>
  <si>
    <t>同効薬でも不変使用可</t>
    <rPh sb="5" eb="7">
      <t>フヘン</t>
    </rPh>
    <rPh sb="7" eb="10">
      <t>シヨウカ</t>
    </rPh>
    <phoneticPr fontId="3"/>
  </si>
  <si>
    <t>１０以上</t>
    <phoneticPr fontId="3"/>
  </si>
  <si>
    <t>５～９</t>
    <phoneticPr fontId="3"/>
  </si>
  <si>
    <t>４以下</t>
    <rPh sb="1" eb="3">
      <t>イカ</t>
    </rPh>
    <phoneticPr fontId="3"/>
  </si>
  <si>
    <t>軽症</t>
    <rPh sb="0" eb="2">
      <t>ケイショウ</t>
    </rPh>
    <phoneticPr fontId="10"/>
  </si>
  <si>
    <t>契約期間中の回数を算出すること（スクリーニング検査を含む）</t>
    <rPh sb="0" eb="2">
      <t>ケイヤク</t>
    </rPh>
    <rPh sb="2" eb="4">
      <t>キカン</t>
    </rPh>
    <rPh sb="4" eb="5">
      <t>チュウ</t>
    </rPh>
    <rPh sb="9" eb="11">
      <t>サンシュツ</t>
    </rPh>
    <rPh sb="23" eb="25">
      <t>ケンサ</t>
    </rPh>
    <rPh sb="26" eb="27">
      <t>フク</t>
    </rPh>
    <phoneticPr fontId="3"/>
  </si>
  <si>
    <t>ポイント</t>
    <phoneticPr fontId="10"/>
  </si>
  <si>
    <t>契約期間中の回数を算出すること（スクリーニング検査を含む）</t>
    <rPh sb="0" eb="2">
      <t>ケイヤク</t>
    </rPh>
    <rPh sb="2" eb="5">
      <t>キカンチュウ</t>
    </rPh>
    <rPh sb="6" eb="8">
      <t>カイスウ</t>
    </rPh>
    <rPh sb="9" eb="11">
      <t>サンシュツ</t>
    </rPh>
    <rPh sb="23" eb="25">
      <t>ケンサ</t>
    </rPh>
    <rPh sb="26" eb="27">
      <t>フク</t>
    </rPh>
    <phoneticPr fontId="3"/>
  </si>
  <si>
    <r>
      <t>・血中濃度の測定、抗体検査及び遺伝子検査など試験のために実施する検体採取回数</t>
    </r>
    <r>
      <rPr>
        <sz val="11"/>
        <rFont val="ＭＳ Ｐゴシック"/>
        <family val="3"/>
        <charset val="128"/>
      </rPr>
      <t xml:space="preserve">
・1回の採血で複数の特殊検査のための検体を採取する場合には、まとめて１回としてカウントすること</t>
    </r>
    <rPh sb="1" eb="3">
      <t>ケッチュウ</t>
    </rPh>
    <rPh sb="3" eb="5">
      <t>ノウド</t>
    </rPh>
    <rPh sb="6" eb="8">
      <t>ソクテイ</t>
    </rPh>
    <rPh sb="9" eb="11">
      <t>コウタイ</t>
    </rPh>
    <rPh sb="11" eb="13">
      <t>ケンサ</t>
    </rPh>
    <rPh sb="13" eb="14">
      <t>オヨ</t>
    </rPh>
    <rPh sb="15" eb="18">
      <t>イデンシ</t>
    </rPh>
    <rPh sb="18" eb="20">
      <t>ケンサ</t>
    </rPh>
    <rPh sb="22" eb="24">
      <t>シケン</t>
    </rPh>
    <rPh sb="28" eb="30">
      <t>ジッシ</t>
    </rPh>
    <rPh sb="32" eb="34">
      <t>ケンタイ</t>
    </rPh>
    <rPh sb="34" eb="36">
      <t>サイシュ</t>
    </rPh>
    <rPh sb="36" eb="38">
      <t>カイスウ</t>
    </rPh>
    <phoneticPr fontId="10"/>
  </si>
  <si>
    <t>ポイント</t>
    <phoneticPr fontId="10"/>
  </si>
  <si>
    <t>契約期間中の回数を算出すること</t>
    <rPh sb="0" eb="2">
      <t>ケイヤク</t>
    </rPh>
    <rPh sb="2" eb="5">
      <t>キカンチュウ</t>
    </rPh>
    <rPh sb="6" eb="8">
      <t>カイスウ</t>
    </rPh>
    <rPh sb="9" eb="11">
      <t>サンシュツ</t>
    </rPh>
    <phoneticPr fontId="10"/>
  </si>
  <si>
    <t>生検の実施回数（スクリーニング検査を含む）</t>
    <rPh sb="0" eb="2">
      <t>セイケン</t>
    </rPh>
    <rPh sb="3" eb="5">
      <t>ジッシ</t>
    </rPh>
    <rPh sb="5" eb="7">
      <t>カイスウ</t>
    </rPh>
    <rPh sb="15" eb="17">
      <t>ケンサ</t>
    </rPh>
    <rPh sb="18" eb="19">
      <t>フク</t>
    </rPh>
    <phoneticPr fontId="3"/>
  </si>
  <si>
    <t>ポイント数（１症例あたり）</t>
    <rPh sb="4" eb="5">
      <t>カズ</t>
    </rPh>
    <rPh sb="7" eb="9">
      <t>ショウレイ</t>
    </rPh>
    <phoneticPr fontId="3"/>
  </si>
  <si>
    <t>○　投与群が複数ある場合には、原則最も合計ポイント数が高くなる投与群にてポイント数を算出すること
　　ただし、各投与群の間で合計ポイント数に大きな乖離が生じ、当院との協議により合意が得られる場合には、投与群毎に合計ポイント数を算出可能（ポイント表を複数作成）
○　契約期間中にポイント数の変更が生じても、契約期間中は変更せず契約時に算出したポイント数を使用し、次回契約更新時から新しいポイント数を使用すること。</t>
    <rPh sb="180" eb="182">
      <t>ジカイ</t>
    </rPh>
    <rPh sb="182" eb="184">
      <t>ケイヤク</t>
    </rPh>
    <rPh sb="184" eb="186">
      <t>コウシン</t>
    </rPh>
    <rPh sb="186" eb="187">
      <t>ジ</t>
    </rPh>
    <rPh sb="189" eb="190">
      <t>アタラ</t>
    </rPh>
    <rPh sb="196" eb="197">
      <t>スウ</t>
    </rPh>
    <rPh sb="198" eb="200">
      <t>シヨウ</t>
    </rPh>
    <phoneticPr fontId="3"/>
  </si>
  <si>
    <t>4週間以内</t>
    <rPh sb="1" eb="3">
      <t>シュウカン</t>
    </rPh>
    <rPh sb="3" eb="5">
      <t>イナイ</t>
    </rPh>
    <phoneticPr fontId="3"/>
  </si>
  <si>
    <t>5～24週</t>
    <rPh sb="4" eb="5">
      <t>シュウ</t>
    </rPh>
    <phoneticPr fontId="3"/>
  </si>
  <si>
    <t>25週～49週</t>
    <rPh sb="2" eb="3">
      <t>シュウ</t>
    </rPh>
    <rPh sb="6" eb="7">
      <t>シュウ</t>
    </rPh>
    <phoneticPr fontId="3"/>
  </si>
  <si>
    <t>治験薬の投与期間（～49週）</t>
    <rPh sb="2" eb="3">
      <t>クスリ</t>
    </rPh>
    <rPh sb="3" eb="4">
      <t>シヤク</t>
    </rPh>
    <rPh sb="6" eb="8">
      <t>キカン</t>
    </rPh>
    <rPh sb="12" eb="13">
      <t>シュウ</t>
    </rPh>
    <phoneticPr fontId="3"/>
  </si>
  <si>
    <t>治験薬の投与期間（50週以上）</t>
    <rPh sb="2" eb="3">
      <t>クスリ</t>
    </rPh>
    <rPh sb="3" eb="4">
      <t>シヤク</t>
    </rPh>
    <rPh sb="6" eb="8">
      <t>キカン</t>
    </rPh>
    <rPh sb="11" eb="12">
      <t>シュウ</t>
    </rPh>
    <rPh sb="12" eb="14">
      <t>イジョウ</t>
    </rPh>
    <phoneticPr fontId="3"/>
  </si>
  <si>
    <r>
      <t>×回数　</t>
    </r>
    <r>
      <rPr>
        <sz val="11"/>
        <color rgb="FFFF0000"/>
        <rFont val="ＭＳ Ｐゴシック"/>
        <family val="3"/>
        <charset val="128"/>
      </rPr>
      <t>実施計画上</t>
    </r>
    <r>
      <rPr>
        <sz val="11"/>
        <color indexed="10"/>
        <rFont val="ＭＳ Ｐゴシック"/>
        <family val="3"/>
        <charset val="128"/>
      </rPr>
      <t>の予定回数を入力すること</t>
    </r>
    <rPh sb="4" eb="6">
      <t>ジッシ</t>
    </rPh>
    <rPh sb="6" eb="8">
      <t>ケイカク</t>
    </rPh>
    <rPh sb="8" eb="9">
      <t>ジョウ</t>
    </rPh>
    <rPh sb="10" eb="12">
      <t>ヨテイ</t>
    </rPh>
    <rPh sb="15" eb="17">
      <t>ニュウリョク</t>
    </rPh>
    <phoneticPr fontId="3"/>
  </si>
  <si>
    <r>
      <rPr>
        <sz val="11"/>
        <rFont val="ＭＳ Ｐゴシック"/>
        <family val="3"/>
        <charset val="128"/>
      </rPr>
      <t>×日数　</t>
    </r>
    <r>
      <rPr>
        <sz val="11"/>
        <color rgb="FFFF0000"/>
        <rFont val="ＭＳ Ｐゴシック"/>
        <family val="3"/>
        <charset val="128"/>
      </rPr>
      <t>実施計画上の予定回数を入力すること</t>
    </r>
    <rPh sb="1" eb="2">
      <t>ニチ</t>
    </rPh>
    <phoneticPr fontId="3"/>
  </si>
  <si>
    <r>
      <t xml:space="preserve">×回数   </t>
    </r>
    <r>
      <rPr>
        <sz val="11"/>
        <color rgb="FFFF0000"/>
        <rFont val="ＭＳ Ｐゴシック"/>
        <family val="3"/>
        <charset val="128"/>
      </rPr>
      <t>実施計画上の予定回数を入力すること</t>
    </r>
    <phoneticPr fontId="3"/>
  </si>
  <si>
    <r>
      <t xml:space="preserve">×回数   </t>
    </r>
    <r>
      <rPr>
        <sz val="11"/>
        <color rgb="FFFF0000"/>
        <rFont val="ＭＳ Ｐゴシック"/>
        <family val="3"/>
        <charset val="128"/>
      </rPr>
      <t>実施計画上の予定回数を入力すること</t>
    </r>
    <phoneticPr fontId="3"/>
  </si>
  <si>
    <r>
      <t xml:space="preserve">×回数   </t>
    </r>
    <r>
      <rPr>
        <sz val="11"/>
        <color rgb="FFFF0000"/>
        <rFont val="ＭＳ Ｐゴシック"/>
        <family val="3"/>
        <charset val="128"/>
      </rPr>
      <t>実施計画上の予定回数を入力すること</t>
    </r>
    <phoneticPr fontId="3"/>
  </si>
  <si>
    <r>
      <t>×週数　</t>
    </r>
    <r>
      <rPr>
        <sz val="11"/>
        <color rgb="FFFF0000"/>
        <rFont val="ＭＳ Ｐゴシック"/>
        <family val="3"/>
        <charset val="128"/>
      </rPr>
      <t>実施計画上の予定週数を入力すること　（25週ごとに9ポイント加算）</t>
    </r>
    <rPh sb="1" eb="3">
      <t>シュウスウ</t>
    </rPh>
    <rPh sb="12" eb="13">
      <t>シュウ</t>
    </rPh>
    <rPh sb="13" eb="14">
      <t>スウ</t>
    </rPh>
    <rPh sb="25" eb="26">
      <t>シュウ</t>
    </rPh>
    <rPh sb="34" eb="36">
      <t>カサン</t>
    </rPh>
    <phoneticPr fontId="3"/>
  </si>
  <si>
    <t>Visit数</t>
    <rPh sb="5" eb="6">
      <t>スウ</t>
    </rPh>
    <phoneticPr fontId="3"/>
  </si>
  <si>
    <t>手術前～手術後の投与</t>
    <rPh sb="0" eb="2">
      <t>シュジュツ</t>
    </rPh>
    <rPh sb="2" eb="3">
      <t>マエ</t>
    </rPh>
    <rPh sb="4" eb="7">
      <t>シュジュツゴ</t>
    </rPh>
    <rPh sb="8" eb="10">
      <t>トウヨ</t>
    </rPh>
    <phoneticPr fontId="3"/>
  </si>
  <si>
    <t>有</t>
    <rPh sb="0" eb="1">
      <t>アリ</t>
    </rPh>
    <phoneticPr fontId="3"/>
  </si>
  <si>
    <t>ポイント数（１症例・1来院あたり）</t>
    <rPh sb="4" eb="5">
      <t>カズ</t>
    </rPh>
    <rPh sb="7" eb="9">
      <t>ショウレイ</t>
    </rPh>
    <rPh sb="11" eb="13">
      <t>ライイン</t>
    </rPh>
    <phoneticPr fontId="3"/>
  </si>
  <si>
    <t>中程度</t>
    <rPh sb="0" eb="3">
      <t>チュウテイド</t>
    </rPh>
    <phoneticPr fontId="3"/>
  </si>
  <si>
    <t>重症・重篤</t>
    <phoneticPr fontId="3"/>
  </si>
  <si>
    <t>F</t>
    <phoneticPr fontId="3"/>
  </si>
  <si>
    <t>「治験薬の投与期間（～49週）」にはI、Ⅱ、Ⅲのいずれかを選択すること。
「治験薬の投与期間（50週以上）」には合計の投与期間を入力すること。（49以下の数値を入力するとポイント数は０となる）</t>
    <rPh sb="29" eb="31">
      <t>センタク</t>
    </rPh>
    <rPh sb="56" eb="58">
      <t>ゴウケイ</t>
    </rPh>
    <rPh sb="59" eb="61">
      <t>トウヨ</t>
    </rPh>
    <rPh sb="61" eb="63">
      <t>キカン</t>
    </rPh>
    <rPh sb="64" eb="66">
      <t>ニュウリョク</t>
    </rPh>
    <rPh sb="74" eb="76">
      <t>イカ</t>
    </rPh>
    <rPh sb="77" eb="79">
      <t>スウチ</t>
    </rPh>
    <rPh sb="80" eb="82">
      <t>ニュウリョク</t>
    </rPh>
    <rPh sb="89" eb="90">
      <t>スウ</t>
    </rPh>
    <phoneticPr fontId="3"/>
  </si>
  <si>
    <t>契約期間における受診回数の平均によって算出すること</t>
    <rPh sb="0" eb="2">
      <t>ケイヤク</t>
    </rPh>
    <rPh sb="2" eb="4">
      <t>キカン</t>
    </rPh>
    <rPh sb="19" eb="21">
      <t>サンシュツ</t>
    </rPh>
    <phoneticPr fontId="3"/>
  </si>
  <si>
    <t>ポイント数（１症例あたり）</t>
    <rPh sb="4" eb="5">
      <t>スウ</t>
    </rPh>
    <rPh sb="7" eb="9">
      <t>ショウレイ</t>
    </rPh>
    <phoneticPr fontId="3"/>
  </si>
  <si>
    <t>＜臨床試験研究経費ポイント算出表A＞</t>
    <phoneticPr fontId="3"/>
  </si>
  <si>
    <t>＜臨床試験研究経費ポイント算出表B＞</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</si>
</sst>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6"/>
      <name val="ＭＳ Ｐゴシック"/>
      <family val="3"/>
      <charset val="128"/>
    </font>
    <font>
      <sz val="10.5"/>
      <name val="ＭＳ ゴシック"/>
      <family val="3"/>
      <charset val="128"/>
    </font>
    <font>
      <sz val="11"/>
      <color indexed="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8"/>
      <name val="ＭＳ Ｐゴシック"/>
      <family val="3"/>
      <charset val="128"/>
    </font>
    <font>
      <b/>
      <sz val="18"/>
      <color rgb="FFFF0000"/>
      <name val="ＭＳ Ｐ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DF632"/>
        <bgColor indexed="64"/>
      </patternFill>
    </fill>
    <fill>
      <patternFill patternType="solid">
        <fgColor theme="9" tint="0.79998168889431442"/>
        <bgColor indexed="64"/>
      </patternFill>
    </fill>
    <fill>
      <patternFill patternType="solid">
        <fgColor rgb="FF8BF40C"/>
        <bgColor indexed="64"/>
      </patternFill>
    </fill>
    <fill>
      <patternFill patternType="solid">
        <fgColor rgb="FF99FF3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s>
  <cellStyleXfs count="3">
    <xf numFmtId="0" fontId="0" fillId="0" borderId="0"/>
    <xf numFmtId="38" fontId="2" fillId="0" borderId="0" applyFont="0" applyFill="0" applyBorder="0" applyAlignment="0" applyProtection="0"/>
    <xf numFmtId="0" fontId="2" fillId="0" borderId="0"/>
  </cellStyleXfs>
  <cellXfs count="201">
    <xf numFmtId="0" fontId="0" fillId="0" borderId="0" xfId="0"/>
    <xf numFmtId="0" fontId="2" fillId="0" borderId="0" xfId="0" applyFont="1" applyBorder="1" applyAlignment="1">
      <alignment horizontal="center" vertical="center"/>
    </xf>
    <xf numFmtId="0" fontId="6" fillId="0" borderId="0" xfId="0" applyFont="1" applyBorder="1" applyAlignment="1">
      <alignment horizontal="left" vertical="center" wrapText="1"/>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0" fillId="0" borderId="0" xfId="0" applyBorder="1" applyAlignment="1">
      <alignment horizontal="center" vertical="center"/>
    </xf>
    <xf numFmtId="0" fontId="4" fillId="2" borderId="1" xfId="0" applyFont="1" applyFill="1" applyBorder="1" applyAlignment="1">
      <alignment horizontal="center" vertical="center" wrapText="1"/>
    </xf>
    <xf numFmtId="0" fontId="0" fillId="0" borderId="0" xfId="0" applyBorder="1" applyAlignment="1">
      <alignment horizontal="left"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0" xfId="0"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vertical="center" wrapText="1"/>
    </xf>
    <xf numFmtId="0" fontId="4" fillId="5" borderId="3"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8" fillId="0" borderId="9" xfId="2" applyFont="1" applyBorder="1" applyAlignment="1">
      <alignment vertical="center"/>
    </xf>
    <xf numFmtId="0" fontId="4" fillId="6" borderId="1" xfId="0" applyFont="1" applyFill="1" applyBorder="1" applyAlignment="1">
      <alignment horizontal="center" vertical="center"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8" fillId="0" borderId="0" xfId="2" applyFont="1" applyFill="1" applyBorder="1" applyAlignment="1">
      <alignment vertical="center"/>
    </xf>
    <xf numFmtId="0" fontId="0" fillId="0" borderId="0" xfId="0" applyFill="1" applyBorder="1" applyAlignment="1">
      <alignment vertical="center"/>
    </xf>
    <xf numFmtId="0" fontId="6" fillId="0" borderId="0" xfId="0" applyFont="1" applyFill="1" applyBorder="1" applyAlignment="1">
      <alignment horizontal="center" vertical="center"/>
    </xf>
    <xf numFmtId="0" fontId="4" fillId="0" borderId="0" xfId="0" applyFont="1" applyFill="1" applyBorder="1" applyAlignment="1">
      <alignment vertical="center" wrapText="1"/>
    </xf>
    <xf numFmtId="0" fontId="6" fillId="0" borderId="0" xfId="0" applyFont="1" applyFill="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0" fillId="0" borderId="0" xfId="0" applyFill="1" applyBorder="1" applyAlignment="1"/>
    <xf numFmtId="0" fontId="7" fillId="0" borderId="0" xfId="0" applyFont="1" applyBorder="1" applyAlignment="1">
      <alignment vertical="center"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2" xfId="0" applyBorder="1" applyAlignment="1">
      <alignment vertical="center" wrapText="1"/>
    </xf>
    <xf numFmtId="0" fontId="2" fillId="0" borderId="2" xfId="0" applyFont="1" applyBorder="1" applyAlignment="1">
      <alignment horizontal="center" vertical="center" wrapText="1"/>
    </xf>
    <xf numFmtId="0" fontId="0" fillId="0" borderId="15" xfId="0" applyFont="1" applyBorder="1" applyAlignment="1">
      <alignment horizontal="left" vertical="center" wrapText="1"/>
    </xf>
    <xf numFmtId="0" fontId="4" fillId="7" borderId="1"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2" fillId="8" borderId="1" xfId="2" applyFont="1" applyFill="1" applyBorder="1" applyAlignment="1">
      <alignment horizontal="center" vertical="center" wrapText="1"/>
    </xf>
    <xf numFmtId="0" fontId="2" fillId="8" borderId="8" xfId="2" applyFill="1" applyBorder="1" applyAlignment="1">
      <alignment horizontal="left" vertical="center" wrapText="1"/>
    </xf>
    <xf numFmtId="0" fontId="2" fillId="8" borderId="8" xfId="2" applyFont="1" applyFill="1" applyBorder="1" applyAlignment="1">
      <alignment horizontal="left" vertical="center" wrapText="1"/>
    </xf>
    <xf numFmtId="0" fontId="2" fillId="8" borderId="16" xfId="2" applyFont="1" applyFill="1" applyBorder="1" applyAlignment="1">
      <alignment horizontal="left" vertical="center" wrapText="1"/>
    </xf>
    <xf numFmtId="0" fontId="0" fillId="8" borderId="2" xfId="0" applyFill="1" applyBorder="1" applyAlignment="1">
      <alignment horizontal="center" vertical="center" wrapText="1"/>
    </xf>
    <xf numFmtId="0" fontId="2" fillId="8" borderId="3" xfId="2" applyFont="1" applyFill="1" applyBorder="1" applyAlignment="1">
      <alignment horizontal="center" vertical="center" wrapText="1"/>
    </xf>
    <xf numFmtId="0" fontId="2" fillId="8" borderId="1" xfId="2"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Font="1"/>
    <xf numFmtId="0" fontId="0" fillId="0" borderId="0" xfId="0" applyFont="1" applyFill="1" applyBorder="1" applyAlignment="1">
      <alignment vertical="center"/>
    </xf>
    <xf numFmtId="0" fontId="2" fillId="0" borderId="1" xfId="0" applyFont="1" applyBorder="1" applyAlignment="1">
      <alignment horizontal="center" vertical="center" wrapText="1"/>
    </xf>
    <xf numFmtId="0" fontId="0" fillId="0" borderId="2" xfId="0" applyFont="1" applyBorder="1" applyAlignment="1">
      <alignment vertical="center" shrinkToFit="1"/>
    </xf>
    <xf numFmtId="0" fontId="0" fillId="0" borderId="2" xfId="0" applyFont="1" applyFill="1" applyBorder="1" applyAlignment="1">
      <alignment vertical="center" wrapText="1"/>
    </xf>
    <xf numFmtId="0" fontId="0" fillId="0" borderId="24" xfId="0" applyBorder="1" applyAlignment="1">
      <alignment vertical="center" shrinkToFit="1"/>
    </xf>
    <xf numFmtId="0" fontId="0" fillId="0" borderId="24" xfId="0" applyBorder="1" applyAlignment="1">
      <alignment vertical="center" wrapText="1"/>
    </xf>
    <xf numFmtId="0" fontId="0" fillId="0" borderId="25" xfId="0" applyBorder="1" applyAlignment="1">
      <alignment vertical="center" shrinkToFit="1"/>
    </xf>
    <xf numFmtId="0" fontId="0" fillId="0" borderId="25" xfId="0" applyBorder="1" applyAlignment="1">
      <alignment vertical="center" wrapText="1"/>
    </xf>
    <xf numFmtId="0" fontId="0" fillId="0" borderId="2" xfId="0" applyBorder="1" applyAlignment="1">
      <alignment vertical="center" shrinkToFit="1"/>
    </xf>
    <xf numFmtId="0" fontId="0" fillId="0" borderId="2" xfId="0" applyFont="1" applyBorder="1" applyAlignment="1">
      <alignment vertical="center"/>
    </xf>
    <xf numFmtId="0" fontId="0" fillId="0" borderId="2" xfId="0" applyFont="1" applyBorder="1" applyAlignment="1">
      <alignment vertical="center" wrapText="1"/>
    </xf>
    <xf numFmtId="0" fontId="0" fillId="0" borderId="2" xfId="0" applyFont="1" applyFill="1" applyBorder="1" applyAlignment="1">
      <alignment vertical="center"/>
    </xf>
    <xf numFmtId="0" fontId="0" fillId="3" borderId="6" xfId="2" applyFont="1" applyFill="1" applyBorder="1" applyAlignment="1">
      <alignment vertical="top" wrapText="1"/>
    </xf>
    <xf numFmtId="0" fontId="0" fillId="5" borderId="24" xfId="0" applyFill="1" applyBorder="1" applyAlignment="1">
      <alignment vertical="center"/>
    </xf>
    <xf numFmtId="0" fontId="0" fillId="5" borderId="24" xfId="0" applyFill="1" applyBorder="1" applyAlignment="1">
      <alignment vertical="center" wrapText="1"/>
    </xf>
    <xf numFmtId="0" fontId="0" fillId="5" borderId="3" xfId="0" applyFill="1" applyBorder="1" applyAlignment="1">
      <alignment vertical="center"/>
    </xf>
    <xf numFmtId="0" fontId="0" fillId="5" borderId="3" xfId="0" applyFill="1" applyBorder="1" applyAlignment="1">
      <alignment vertical="center" wrapText="1"/>
    </xf>
    <xf numFmtId="0" fontId="11" fillId="9" borderId="1" xfId="0" applyFont="1" applyFill="1" applyBorder="1" applyAlignment="1">
      <alignment vertical="center"/>
    </xf>
    <xf numFmtId="0" fontId="4" fillId="3" borderId="1" xfId="0" applyFont="1" applyFill="1" applyBorder="1" applyAlignment="1">
      <alignment horizontal="center" vertical="center" wrapText="1"/>
    </xf>
    <xf numFmtId="0" fontId="2" fillId="8" borderId="2" xfId="2" applyFill="1" applyBorder="1" applyAlignment="1">
      <alignment horizontal="left" vertical="center" wrapText="1"/>
    </xf>
    <xf numFmtId="0" fontId="2" fillId="8" borderId="2" xfId="2" applyFill="1" applyBorder="1" applyAlignment="1">
      <alignment horizontal="center" vertical="center" wrapText="1"/>
    </xf>
    <xf numFmtId="0" fontId="0" fillId="8" borderId="4" xfId="0" applyFill="1" applyBorder="1" applyAlignment="1">
      <alignment horizontal="center" vertical="center" wrapText="1"/>
    </xf>
    <xf numFmtId="0" fontId="0" fillId="8" borderId="1" xfId="0" applyFill="1" applyBorder="1" applyAlignment="1">
      <alignment horizontal="center" vertical="center" wrapText="1"/>
    </xf>
    <xf numFmtId="0" fontId="0" fillId="0" borderId="0" xfId="0" applyBorder="1" applyAlignment="1">
      <alignment horizontal="center" vertical="center" wrapText="1"/>
    </xf>
    <xf numFmtId="0" fontId="4" fillId="3" borderId="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Fill="1" applyBorder="1" applyAlignment="1">
      <alignment vertical="center"/>
    </xf>
    <xf numFmtId="176" fontId="11" fillId="9" borderId="1" xfId="0" applyNumberFormat="1" applyFont="1" applyFill="1" applyBorder="1" applyAlignment="1">
      <alignment vertical="center"/>
    </xf>
    <xf numFmtId="0" fontId="0" fillId="8" borderId="1" xfId="0" applyFont="1" applyFill="1" applyBorder="1" applyAlignment="1">
      <alignment horizontal="center" vertical="center" wrapText="1"/>
    </xf>
    <xf numFmtId="0" fontId="2" fillId="8" borderId="2" xfId="2" applyFont="1" applyFill="1" applyBorder="1" applyAlignment="1">
      <alignment horizontal="center" vertical="center" wrapText="1"/>
    </xf>
    <xf numFmtId="0" fontId="0" fillId="8" borderId="2" xfId="2" applyFont="1" applyFill="1" applyBorder="1" applyAlignment="1">
      <alignment horizontal="left" vertical="center" wrapText="1"/>
    </xf>
    <xf numFmtId="0" fontId="0" fillId="5" borderId="25" xfId="0" applyFill="1" applyBorder="1" applyAlignment="1">
      <alignment vertical="center"/>
    </xf>
    <xf numFmtId="0" fontId="0" fillId="5" borderId="25" xfId="0" applyFont="1" applyFill="1" applyBorder="1" applyAlignment="1">
      <alignment vertical="center" wrapText="1"/>
    </xf>
    <xf numFmtId="0" fontId="0" fillId="5" borderId="26" xfId="0" applyFont="1" applyFill="1" applyBorder="1" applyAlignment="1">
      <alignment vertical="center"/>
    </xf>
    <xf numFmtId="0" fontId="0" fillId="5" borderId="26" xfId="0" applyFont="1" applyFill="1" applyBorder="1" applyAlignment="1">
      <alignment vertical="center" wrapText="1"/>
    </xf>
    <xf numFmtId="0" fontId="0" fillId="8" borderId="1" xfId="0" applyFont="1" applyFill="1" applyBorder="1" applyAlignment="1">
      <alignment vertical="center" wrapText="1"/>
    </xf>
    <xf numFmtId="0" fontId="6" fillId="8" borderId="1" xfId="0" applyFont="1" applyFill="1" applyBorder="1" applyAlignment="1">
      <alignment vertical="center" wrapText="1"/>
    </xf>
    <xf numFmtId="0" fontId="4" fillId="3" borderId="1"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8" borderId="5" xfId="0" applyFill="1" applyBorder="1" applyAlignment="1">
      <alignment vertical="center" wrapText="1"/>
    </xf>
    <xf numFmtId="0" fontId="0" fillId="8" borderId="6" xfId="0" applyFill="1" applyBorder="1" applyAlignment="1">
      <alignment vertical="center" wrapText="1"/>
    </xf>
    <xf numFmtId="0" fontId="0" fillId="8" borderId="7" xfId="0" applyFill="1" applyBorder="1" applyAlignment="1">
      <alignment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4" fillId="3" borderId="8" xfId="0" applyFont="1" applyFill="1" applyBorder="1" applyAlignment="1">
      <alignment horizontal="center" vertical="center" wrapText="1"/>
    </xf>
    <xf numFmtId="0" fontId="0" fillId="8" borderId="1" xfId="0" applyFill="1" applyBorder="1" applyAlignment="1">
      <alignment vertical="center" wrapText="1"/>
    </xf>
    <xf numFmtId="0" fontId="0" fillId="3" borderId="1" xfId="0" applyFill="1" applyBorder="1" applyAlignment="1">
      <alignment horizontal="center" vertical="center"/>
    </xf>
    <xf numFmtId="0" fontId="6" fillId="3" borderId="1" xfId="0" applyFont="1" applyFill="1" applyBorder="1" applyAlignment="1">
      <alignment horizontal="center" vertical="center"/>
    </xf>
    <xf numFmtId="0" fontId="6" fillId="3" borderId="8" xfId="0" applyFont="1" applyFill="1" applyBorder="1" applyAlignment="1">
      <alignment horizontal="center" vertical="center"/>
    </xf>
    <xf numFmtId="0" fontId="12" fillId="0" borderId="0" xfId="0" applyFont="1" applyBorder="1" applyAlignment="1">
      <alignment horizontal="left" vertical="center" wrapText="1"/>
    </xf>
    <xf numFmtId="0" fontId="0" fillId="0" borderId="0" xfId="0" applyBorder="1" applyAlignment="1">
      <alignment horizontal="center" vertical="center" wrapText="1"/>
    </xf>
    <xf numFmtId="0" fontId="13" fillId="0" borderId="0" xfId="0" applyFont="1" applyBorder="1" applyAlignment="1">
      <alignment horizontal="center" vertical="center" wrapText="1"/>
    </xf>
    <xf numFmtId="0" fontId="11" fillId="8"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0" fillId="0" borderId="2" xfId="0" applyBorder="1" applyAlignment="1">
      <alignment horizontal="center" vertical="center" textRotation="255" shrinkToFit="1"/>
    </xf>
    <xf numFmtId="0" fontId="6" fillId="0" borderId="4" xfId="0" applyFont="1" applyBorder="1" applyAlignment="1">
      <alignment horizontal="center" vertical="center" textRotation="255" shrinkToFit="1"/>
    </xf>
    <xf numFmtId="0" fontId="0" fillId="8" borderId="1" xfId="0" applyFill="1" applyBorder="1" applyAlignment="1">
      <alignment horizontal="center" vertical="center" wrapText="1"/>
    </xf>
    <xf numFmtId="0" fontId="2" fillId="8" borderId="1" xfId="0" applyFont="1" applyFill="1" applyBorder="1" applyAlignment="1">
      <alignment horizontal="center" vertical="center" wrapText="1"/>
    </xf>
    <xf numFmtId="0" fontId="2" fillId="10" borderId="8" xfId="0" applyFont="1" applyFill="1" applyBorder="1" applyAlignment="1">
      <alignment horizontal="center" vertical="center"/>
    </xf>
    <xf numFmtId="0" fontId="2" fillId="10" borderId="11" xfId="0" applyFont="1" applyFill="1" applyBorder="1" applyAlignment="1">
      <alignment horizontal="center" vertical="center"/>
    </xf>
    <xf numFmtId="0" fontId="2" fillId="10" borderId="12" xfId="0" applyFont="1" applyFill="1" applyBorder="1" applyAlignment="1">
      <alignment horizontal="center" vertical="center"/>
    </xf>
    <xf numFmtId="0" fontId="0" fillId="8" borderId="1"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2" fillId="10" borderId="0" xfId="0" applyFont="1" applyFill="1" applyBorder="1" applyAlignment="1">
      <alignment horizontal="center" vertical="center" wrapText="1"/>
    </xf>
    <xf numFmtId="0" fontId="2" fillId="10" borderId="10" xfId="0" applyFont="1" applyFill="1" applyBorder="1" applyAlignment="1">
      <alignment horizontal="center" vertical="center" wrapText="1"/>
    </xf>
    <xf numFmtId="0" fontId="2" fillId="10" borderId="16"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17" xfId="0" applyFont="1" applyFill="1" applyBorder="1" applyAlignment="1">
      <alignment horizontal="center" vertical="center" wrapText="1"/>
    </xf>
    <xf numFmtId="0" fontId="0" fillId="8" borderId="18" xfId="0" applyFont="1" applyFill="1" applyBorder="1" applyAlignment="1">
      <alignment horizontal="left" vertical="top" wrapText="1"/>
    </xf>
    <xf numFmtId="0" fontId="2" fillId="8" borderId="19" xfId="0" applyFont="1" applyFill="1" applyBorder="1" applyAlignment="1">
      <alignment horizontal="left" vertical="top" wrapText="1"/>
    </xf>
    <xf numFmtId="0" fontId="2" fillId="8" borderId="20" xfId="0" applyFont="1" applyFill="1" applyBorder="1" applyAlignment="1">
      <alignment horizontal="left" vertical="top" wrapText="1"/>
    </xf>
    <xf numFmtId="0" fontId="6" fillId="8" borderId="21" xfId="0" applyFont="1" applyFill="1" applyBorder="1" applyAlignment="1">
      <alignment horizontal="left" vertical="top" wrapText="1"/>
    </xf>
    <xf numFmtId="0" fontId="6" fillId="8" borderId="22" xfId="0" applyFont="1" applyFill="1" applyBorder="1" applyAlignment="1">
      <alignment horizontal="left" vertical="top" wrapText="1"/>
    </xf>
    <xf numFmtId="0" fontId="6" fillId="8" borderId="23" xfId="0" applyFont="1" applyFill="1" applyBorder="1" applyAlignment="1">
      <alignment horizontal="left" vertical="top" wrapText="1"/>
    </xf>
    <xf numFmtId="0" fontId="0" fillId="0" borderId="1" xfId="0" applyFont="1" applyBorder="1" applyAlignment="1">
      <alignment horizontal="center" vertical="center" textRotation="255"/>
    </xf>
    <xf numFmtId="0" fontId="0" fillId="0" borderId="2" xfId="0" applyFont="1" applyBorder="1" applyAlignment="1">
      <alignment horizontal="center" vertical="center" textRotation="255"/>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0" fillId="8" borderId="9" xfId="0" applyFont="1" applyFill="1" applyBorder="1" applyAlignment="1">
      <alignment vertical="center" wrapText="1"/>
    </xf>
    <xf numFmtId="0" fontId="0" fillId="8" borderId="0" xfId="0" applyFont="1" applyFill="1" applyBorder="1" applyAlignment="1">
      <alignment vertical="center" wrapText="1"/>
    </xf>
    <xf numFmtId="0" fontId="0" fillId="8" borderId="10" xfId="0" applyFont="1" applyFill="1" applyBorder="1" applyAlignment="1">
      <alignment vertical="center" wrapText="1"/>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7" xfId="0" applyFont="1" applyFill="1" applyBorder="1" applyAlignment="1">
      <alignment vertical="center" wrapText="1"/>
    </xf>
    <xf numFmtId="0" fontId="4" fillId="7" borderId="8"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0" fillId="8" borderId="2" xfId="0" applyFill="1" applyBorder="1" applyAlignment="1">
      <alignment vertical="center" wrapText="1"/>
    </xf>
    <xf numFmtId="0" fontId="6" fillId="8" borderId="2" xfId="0" applyFont="1" applyFill="1" applyBorder="1" applyAlignment="1">
      <alignment vertical="center" wrapText="1"/>
    </xf>
    <xf numFmtId="0" fontId="0" fillId="8" borderId="8" xfId="0" applyFont="1" applyFill="1" applyBorder="1" applyAlignment="1">
      <alignment horizontal="left" vertical="center" wrapText="1"/>
    </xf>
    <xf numFmtId="0" fontId="0" fillId="8" borderId="11" xfId="0" applyFont="1" applyFill="1" applyBorder="1" applyAlignment="1">
      <alignment horizontal="left" vertical="center" wrapText="1"/>
    </xf>
    <xf numFmtId="0" fontId="0" fillId="8" borderId="12" xfId="0" applyFont="1" applyFill="1" applyBorder="1" applyAlignment="1">
      <alignment horizontal="left" vertical="center" wrapText="1"/>
    </xf>
    <xf numFmtId="0" fontId="6" fillId="8" borderId="6" xfId="0" applyFont="1" applyFill="1" applyBorder="1" applyAlignment="1">
      <alignment vertical="center" wrapText="1"/>
    </xf>
    <xf numFmtId="0" fontId="6" fillId="8" borderId="7" xfId="0" applyFont="1" applyFill="1" applyBorder="1" applyAlignment="1">
      <alignment vertical="center" wrapText="1"/>
    </xf>
    <xf numFmtId="0" fontId="0" fillId="3" borderId="1"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8" borderId="8" xfId="0" applyFill="1" applyBorder="1" applyAlignment="1">
      <alignment vertical="center" wrapText="1"/>
    </xf>
    <xf numFmtId="0" fontId="0" fillId="8" borderId="11" xfId="0" applyFill="1" applyBorder="1" applyAlignment="1">
      <alignment vertical="center" wrapText="1"/>
    </xf>
    <xf numFmtId="0" fontId="0" fillId="8" borderId="12" xfId="0" applyFill="1" applyBorder="1" applyAlignment="1">
      <alignment vertical="center" wrapText="1"/>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0" fillId="8" borderId="2" xfId="2" applyFont="1" applyFill="1" applyBorder="1" applyAlignment="1">
      <alignment horizontal="left" vertical="center" wrapText="1"/>
    </xf>
    <xf numFmtId="0" fontId="0" fillId="8" borderId="4" xfId="2" applyFont="1" applyFill="1" applyBorder="1" applyAlignment="1">
      <alignment horizontal="left" vertical="center" wrapText="1"/>
    </xf>
    <xf numFmtId="0" fontId="2" fillId="8" borderId="2" xfId="2" applyFill="1" applyBorder="1" applyAlignment="1">
      <alignment horizontal="center" vertical="center" wrapText="1"/>
    </xf>
    <xf numFmtId="0" fontId="2" fillId="8" borderId="4" xfId="2" applyFill="1" applyBorder="1" applyAlignment="1">
      <alignment horizontal="center" vertical="center" wrapText="1"/>
    </xf>
    <xf numFmtId="0" fontId="0" fillId="0" borderId="8" xfId="0" applyBorder="1" applyAlignment="1">
      <alignment horizontal="left" vertical="center"/>
    </xf>
    <xf numFmtId="0" fontId="0" fillId="0" borderId="12" xfId="0" applyBorder="1" applyAlignment="1">
      <alignment horizontal="left" vertical="center"/>
    </xf>
    <xf numFmtId="0" fontId="2" fillId="8" borderId="2" xfId="2" applyFont="1" applyFill="1" applyBorder="1" applyAlignment="1">
      <alignment horizontal="center" vertical="center" wrapText="1"/>
    </xf>
    <xf numFmtId="0" fontId="2" fillId="8" borderId="4" xfId="2" applyFont="1" applyFill="1" applyBorder="1" applyAlignment="1">
      <alignment horizontal="center" vertical="center" wrapText="1"/>
    </xf>
    <xf numFmtId="0" fontId="2" fillId="8" borderId="3" xfId="2"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12" xfId="0" applyFont="1" applyFill="1" applyBorder="1" applyAlignment="1">
      <alignment horizontal="left" vertical="center"/>
    </xf>
    <xf numFmtId="0" fontId="0" fillId="0" borderId="5" xfId="0" applyFill="1" applyBorder="1" applyAlignment="1">
      <alignment horizontal="left" vertical="center"/>
    </xf>
    <xf numFmtId="0" fontId="0" fillId="0" borderId="7" xfId="0" applyFill="1" applyBorder="1" applyAlignment="1">
      <alignment horizontal="left" vertical="center"/>
    </xf>
    <xf numFmtId="0" fontId="0" fillId="0" borderId="5" xfId="0" applyFill="1" applyBorder="1" applyAlignment="1">
      <alignment horizontal="left" vertical="center" wrapText="1"/>
    </xf>
    <xf numFmtId="0" fontId="0" fillId="0" borderId="7" xfId="0" applyFill="1" applyBorder="1" applyAlignment="1">
      <alignment horizontal="left" vertical="center" wrapText="1"/>
    </xf>
    <xf numFmtId="0" fontId="0" fillId="0" borderId="27" xfId="0" applyFill="1" applyBorder="1" applyAlignment="1">
      <alignment horizontal="left" vertical="center" wrapText="1"/>
    </xf>
    <xf numFmtId="0" fontId="0" fillId="0" borderId="28" xfId="0" applyFill="1" applyBorder="1" applyAlignment="1">
      <alignment horizontal="left" vertical="center" wrapText="1"/>
    </xf>
    <xf numFmtId="0" fontId="2" fillId="8" borderId="4" xfId="2" applyFill="1" applyBorder="1" applyAlignment="1">
      <alignment horizontal="left" vertical="center" wrapText="1"/>
    </xf>
    <xf numFmtId="0" fontId="2" fillId="8" borderId="3" xfId="2" applyFill="1" applyBorder="1" applyAlignment="1">
      <alignment horizontal="left" vertical="center" wrapText="1"/>
    </xf>
    <xf numFmtId="0" fontId="2" fillId="8" borderId="3" xfId="2" applyFont="1" applyFill="1" applyBorder="1" applyAlignment="1">
      <alignment horizontal="left" vertical="center" wrapText="1"/>
    </xf>
    <xf numFmtId="0" fontId="2" fillId="8" borderId="2" xfId="2" applyFill="1" applyBorder="1" applyAlignment="1">
      <alignment horizontal="left" vertical="center" wrapText="1"/>
    </xf>
    <xf numFmtId="0" fontId="0" fillId="8" borderId="2" xfId="2" applyFont="1" applyFill="1" applyBorder="1" applyAlignment="1">
      <alignment horizontal="center" vertical="center" wrapText="1"/>
    </xf>
    <xf numFmtId="0" fontId="2" fillId="8" borderId="3" xfId="2" applyFill="1" applyBorder="1" applyAlignment="1">
      <alignment horizontal="center" vertical="center" wrapText="1"/>
    </xf>
    <xf numFmtId="0" fontId="2" fillId="8" borderId="2" xfId="2" applyFont="1" applyFill="1" applyBorder="1" applyAlignment="1">
      <alignment horizontal="left" vertical="center" wrapText="1"/>
    </xf>
    <xf numFmtId="0" fontId="2" fillId="8" borderId="4" xfId="2" applyFont="1" applyFill="1" applyBorder="1" applyAlignment="1">
      <alignment horizontal="left" vertical="center" wrapText="1"/>
    </xf>
    <xf numFmtId="0" fontId="0" fillId="0" borderId="8" xfId="0" applyBorder="1" applyAlignment="1">
      <alignment horizontal="left" vertical="center" wrapText="1"/>
    </xf>
    <xf numFmtId="0" fontId="0" fillId="0" borderId="12" xfId="0" applyFont="1" applyFill="1" applyBorder="1" applyAlignment="1">
      <alignment horizontal="left" vertical="center" wrapText="1"/>
    </xf>
  </cellXfs>
  <cellStyles count="3">
    <cellStyle name="桁区切り 2" xfId="1"/>
    <cellStyle name="標準" xfId="0" builtinId="0"/>
    <cellStyle name="標準 2" xfId="2"/>
  </cellStyles>
  <dxfs count="0"/>
  <tableStyles count="0" defaultTableStyle="TableStyleMedium9" defaultPivotStyle="PivotStyleLight16"/>
  <colors>
    <mruColors>
      <color rgb="FF99FF33"/>
      <color rgb="FF33CC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BreakPreview" zoomScaleNormal="100" zoomScaleSheetLayoutView="100" workbookViewId="0">
      <selection sqref="A1:AA1"/>
    </sheetView>
  </sheetViews>
  <sheetFormatPr defaultColWidth="3.6640625" defaultRowHeight="20.100000000000001" customHeight="1" x14ac:dyDescent="0.2"/>
  <cols>
    <col min="1" max="1" width="3.21875" style="4" bestFit="1" customWidth="1"/>
    <col min="2" max="2" width="4.33203125" style="2" customWidth="1"/>
    <col min="3" max="3" width="4.33203125" style="4" customWidth="1"/>
    <col min="4" max="4" width="4.44140625" style="4" customWidth="1"/>
    <col min="5" max="6" width="5" style="4" customWidth="1"/>
    <col min="7" max="7" width="4.21875" style="4" customWidth="1"/>
    <col min="8" max="9" width="4.88671875" style="3" customWidth="1"/>
    <col min="10" max="24" width="4.6640625" style="3" customWidth="1"/>
    <col min="25" max="25" width="5.33203125" style="3" customWidth="1"/>
    <col min="26" max="26" width="4.88671875" style="3" customWidth="1"/>
    <col min="27" max="27" width="5.88671875" style="3" customWidth="1"/>
    <col min="28" max="16384" width="3.6640625" style="3"/>
  </cols>
  <sheetData>
    <row r="1" spans="1:27" s="6" customFormat="1" ht="29.25" customHeight="1" x14ac:dyDescent="0.2">
      <c r="A1" s="106" t="s">
        <v>172</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row>
    <row r="2" spans="1:27" s="6" customFormat="1" ht="77.25" customHeight="1" x14ac:dyDescent="0.2">
      <c r="A2" s="104" t="s">
        <v>126</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row>
    <row r="3" spans="1:27" ht="20.25" customHeight="1" x14ac:dyDescent="0.2">
      <c r="A3" s="105" t="s">
        <v>97</v>
      </c>
      <c r="B3" s="105"/>
      <c r="C3" s="105"/>
      <c r="D3" s="21"/>
      <c r="E3" s="20" t="s">
        <v>98</v>
      </c>
      <c r="F3" s="13"/>
      <c r="G3" s="3"/>
      <c r="H3" s="8"/>
      <c r="I3" s="20" t="s">
        <v>103</v>
      </c>
      <c r="J3" s="13"/>
      <c r="K3" s="13"/>
      <c r="R3" s="13"/>
      <c r="S3" s="13"/>
      <c r="T3" s="13"/>
      <c r="U3" s="13"/>
      <c r="V3" s="13"/>
      <c r="W3" s="13"/>
      <c r="X3" s="13"/>
      <c r="Y3" s="13"/>
      <c r="Z3" s="13"/>
    </row>
    <row r="4" spans="1:27" s="6" customFormat="1" ht="9.75" customHeight="1" x14ac:dyDescent="0.2">
      <c r="A4" s="37"/>
      <c r="B4" s="37"/>
      <c r="C4" s="37"/>
      <c r="D4" s="37"/>
      <c r="E4" s="37"/>
      <c r="F4" s="37"/>
      <c r="G4" s="37"/>
      <c r="H4" s="37"/>
      <c r="I4" s="37"/>
      <c r="J4" s="37"/>
      <c r="K4" s="37"/>
      <c r="L4" s="37"/>
      <c r="M4" s="37"/>
      <c r="N4" s="37"/>
      <c r="O4" s="37"/>
      <c r="P4" s="37"/>
      <c r="Q4" s="37"/>
      <c r="R4" s="37"/>
      <c r="S4" s="37"/>
      <c r="T4" s="37"/>
      <c r="U4" s="37"/>
      <c r="V4" s="37"/>
      <c r="W4" s="37"/>
      <c r="X4" s="37"/>
      <c r="Y4" s="37"/>
      <c r="Z4" s="37"/>
      <c r="AA4" s="37"/>
    </row>
    <row r="5" spans="1:27" s="1" customFormat="1" ht="19.5" customHeight="1" x14ac:dyDescent="0.2">
      <c r="A5" s="114" t="s">
        <v>67</v>
      </c>
      <c r="B5" s="115"/>
      <c r="C5" s="115"/>
      <c r="D5" s="115"/>
      <c r="E5" s="115"/>
      <c r="F5" s="115"/>
      <c r="G5" s="115"/>
      <c r="H5" s="116"/>
      <c r="I5" s="117"/>
      <c r="J5" s="117"/>
      <c r="K5" s="117"/>
      <c r="L5" s="117"/>
      <c r="M5" s="117"/>
      <c r="N5" s="117"/>
      <c r="O5" s="117"/>
      <c r="P5" s="117"/>
      <c r="Q5" s="117"/>
      <c r="R5" s="117"/>
      <c r="S5" s="117"/>
      <c r="T5" s="117"/>
      <c r="U5" s="117"/>
      <c r="V5" s="117"/>
      <c r="W5" s="117"/>
      <c r="X5" s="117"/>
      <c r="Y5" s="117"/>
      <c r="Z5" s="117"/>
      <c r="AA5" s="118"/>
    </row>
    <row r="6" spans="1:27" s="1" customFormat="1" ht="18.75" customHeight="1" x14ac:dyDescent="0.2">
      <c r="A6" s="119" t="s">
        <v>106</v>
      </c>
      <c r="B6" s="115"/>
      <c r="C6" s="115"/>
      <c r="D6" s="115"/>
      <c r="E6" s="115"/>
      <c r="F6" s="115"/>
      <c r="G6" s="115"/>
      <c r="H6" s="120"/>
      <c r="I6" s="121"/>
      <c r="J6" s="121"/>
      <c r="K6" s="121"/>
      <c r="L6" s="121"/>
      <c r="M6" s="121"/>
      <c r="N6" s="121"/>
      <c r="O6" s="121"/>
      <c r="P6" s="121"/>
      <c r="Q6" s="121"/>
      <c r="R6" s="121"/>
      <c r="S6" s="121"/>
      <c r="T6" s="121"/>
      <c r="U6" s="121"/>
      <c r="V6" s="121"/>
      <c r="W6" s="121"/>
      <c r="X6" s="121"/>
      <c r="Y6" s="121"/>
      <c r="Z6" s="121"/>
      <c r="AA6" s="122"/>
    </row>
    <row r="7" spans="1:27" s="1" customFormat="1" ht="20.100000000000001" customHeight="1" x14ac:dyDescent="0.2">
      <c r="A7" s="115"/>
      <c r="B7" s="115"/>
      <c r="C7" s="115"/>
      <c r="D7" s="115"/>
      <c r="E7" s="115"/>
      <c r="F7" s="115"/>
      <c r="G7" s="115"/>
      <c r="H7" s="123"/>
      <c r="I7" s="124"/>
      <c r="J7" s="124"/>
      <c r="K7" s="124"/>
      <c r="L7" s="124"/>
      <c r="M7" s="124"/>
      <c r="N7" s="124"/>
      <c r="O7" s="124"/>
      <c r="P7" s="124"/>
      <c r="Q7" s="124"/>
      <c r="R7" s="124"/>
      <c r="S7" s="124"/>
      <c r="T7" s="124"/>
      <c r="U7" s="124"/>
      <c r="V7" s="124"/>
      <c r="W7" s="124"/>
      <c r="X7" s="124"/>
      <c r="Y7" s="124"/>
      <c r="Z7" s="124"/>
      <c r="AA7" s="125"/>
    </row>
    <row r="8" spans="1:27" s="1" customFormat="1" ht="36" customHeight="1" x14ac:dyDescent="0.2">
      <c r="A8" s="114" t="s">
        <v>107</v>
      </c>
      <c r="B8" s="115"/>
      <c r="C8" s="115"/>
      <c r="D8" s="115"/>
      <c r="E8" s="115"/>
      <c r="F8" s="115"/>
      <c r="G8" s="115"/>
      <c r="H8" s="116"/>
      <c r="I8" s="117"/>
      <c r="J8" s="117"/>
      <c r="K8" s="117"/>
      <c r="L8" s="117"/>
      <c r="M8" s="117"/>
      <c r="N8" s="117"/>
      <c r="O8" s="117"/>
      <c r="P8" s="117"/>
      <c r="Q8" s="117"/>
      <c r="R8" s="117"/>
      <c r="S8" s="117"/>
      <c r="T8" s="117"/>
      <c r="U8" s="117"/>
      <c r="V8" s="117"/>
      <c r="W8" s="117"/>
      <c r="X8" s="117"/>
      <c r="Y8" s="117"/>
      <c r="Z8" s="117"/>
      <c r="AA8" s="118"/>
    </row>
    <row r="9" spans="1:27" ht="19.5" customHeight="1" x14ac:dyDescent="0.2">
      <c r="A9" s="126" t="s">
        <v>100</v>
      </c>
      <c r="B9" s="127"/>
      <c r="C9" s="127"/>
      <c r="D9" s="127"/>
      <c r="E9" s="127"/>
      <c r="F9" s="127"/>
      <c r="G9" s="128"/>
      <c r="H9" s="132" t="s">
        <v>18</v>
      </c>
      <c r="I9" s="109" t="s">
        <v>19</v>
      </c>
      <c r="J9" s="110"/>
      <c r="K9" s="110"/>
      <c r="L9" s="110"/>
      <c r="M9" s="110"/>
      <c r="N9" s="110"/>
      <c r="O9" s="110"/>
      <c r="P9" s="110"/>
      <c r="Q9" s="110"/>
      <c r="R9" s="110"/>
      <c r="S9" s="110"/>
      <c r="T9" s="110"/>
      <c r="U9" s="110"/>
      <c r="V9" s="110"/>
      <c r="W9" s="110"/>
      <c r="X9" s="110"/>
      <c r="Y9" s="110"/>
      <c r="Z9" s="111"/>
      <c r="AA9" s="112" t="s">
        <v>59</v>
      </c>
    </row>
    <row r="10" spans="1:27" ht="20.100000000000001" customHeight="1" x14ac:dyDescent="0.2">
      <c r="A10" s="129"/>
      <c r="B10" s="130"/>
      <c r="C10" s="130"/>
      <c r="D10" s="130"/>
      <c r="E10" s="130"/>
      <c r="F10" s="130"/>
      <c r="G10" s="131"/>
      <c r="H10" s="132"/>
      <c r="I10" s="134" t="s">
        <v>41</v>
      </c>
      <c r="J10" s="135"/>
      <c r="K10" s="135"/>
      <c r="L10" s="135"/>
      <c r="M10" s="135"/>
      <c r="N10" s="136"/>
      <c r="O10" s="134" t="s">
        <v>42</v>
      </c>
      <c r="P10" s="135"/>
      <c r="Q10" s="135"/>
      <c r="R10" s="135"/>
      <c r="S10" s="135"/>
      <c r="T10" s="136"/>
      <c r="U10" s="134" t="s">
        <v>43</v>
      </c>
      <c r="V10" s="135"/>
      <c r="W10" s="135"/>
      <c r="X10" s="135"/>
      <c r="Y10" s="135"/>
      <c r="Z10" s="136"/>
      <c r="AA10" s="113"/>
    </row>
    <row r="11" spans="1:27" ht="20.100000000000001" customHeight="1" x14ac:dyDescent="0.2">
      <c r="A11" s="129"/>
      <c r="B11" s="130"/>
      <c r="C11" s="130"/>
      <c r="D11" s="130"/>
      <c r="E11" s="130"/>
      <c r="F11" s="130"/>
      <c r="G11" s="131"/>
      <c r="H11" s="133"/>
      <c r="I11" s="134" t="s">
        <v>44</v>
      </c>
      <c r="J11" s="135"/>
      <c r="K11" s="135"/>
      <c r="L11" s="135"/>
      <c r="M11" s="135"/>
      <c r="N11" s="136"/>
      <c r="O11" s="134" t="s">
        <v>45</v>
      </c>
      <c r="P11" s="135"/>
      <c r="Q11" s="135"/>
      <c r="R11" s="135"/>
      <c r="S11" s="135"/>
      <c r="T11" s="136"/>
      <c r="U11" s="134" t="s">
        <v>46</v>
      </c>
      <c r="V11" s="135"/>
      <c r="W11" s="135"/>
      <c r="X11" s="135"/>
      <c r="Y11" s="135"/>
      <c r="Z11" s="136"/>
      <c r="AA11" s="113"/>
    </row>
    <row r="12" spans="1:27" ht="34.5" customHeight="1" x14ac:dyDescent="0.2">
      <c r="A12" s="40" t="s">
        <v>20</v>
      </c>
      <c r="B12" s="100" t="s">
        <v>131</v>
      </c>
      <c r="C12" s="87"/>
      <c r="D12" s="87"/>
      <c r="E12" s="87"/>
      <c r="F12" s="87"/>
      <c r="G12" s="87"/>
      <c r="H12" s="12">
        <v>2</v>
      </c>
      <c r="I12" s="8"/>
      <c r="J12" s="108" t="s">
        <v>132</v>
      </c>
      <c r="K12" s="108"/>
      <c r="L12" s="108"/>
      <c r="M12" s="108"/>
      <c r="N12" s="108"/>
      <c r="O12" s="8" t="s">
        <v>99</v>
      </c>
      <c r="P12" s="88" t="s">
        <v>133</v>
      </c>
      <c r="Q12" s="88"/>
      <c r="R12" s="88"/>
      <c r="S12" s="88"/>
      <c r="T12" s="88"/>
      <c r="U12" s="8" t="s">
        <v>99</v>
      </c>
      <c r="V12" s="101" t="s">
        <v>134</v>
      </c>
      <c r="W12" s="102"/>
      <c r="X12" s="102"/>
      <c r="Y12" s="102"/>
      <c r="Z12" s="103"/>
      <c r="AA12" s="15">
        <f>IF(I12="○",H12*1,0)+IF(O12="○",H12*3,0)+IF(U12="○",H12*5,0)</f>
        <v>0</v>
      </c>
    </row>
    <row r="13" spans="1:27" ht="34.5" customHeight="1" x14ac:dyDescent="0.2">
      <c r="A13" s="40" t="s">
        <v>21</v>
      </c>
      <c r="B13" s="86" t="s">
        <v>116</v>
      </c>
      <c r="C13" s="87"/>
      <c r="D13" s="87"/>
      <c r="E13" s="87"/>
      <c r="F13" s="87"/>
      <c r="G13" s="87"/>
      <c r="H13" s="12">
        <v>1</v>
      </c>
      <c r="I13" s="8" t="s">
        <v>99</v>
      </c>
      <c r="J13" s="88" t="s">
        <v>0</v>
      </c>
      <c r="K13" s="88"/>
      <c r="L13" s="88"/>
      <c r="M13" s="88"/>
      <c r="N13" s="88"/>
      <c r="O13" s="8" t="s">
        <v>99</v>
      </c>
      <c r="P13" s="88" t="s">
        <v>1</v>
      </c>
      <c r="Q13" s="88"/>
      <c r="R13" s="88"/>
      <c r="S13" s="88"/>
      <c r="T13" s="88"/>
      <c r="U13" s="89" t="s">
        <v>2</v>
      </c>
      <c r="V13" s="90"/>
      <c r="W13" s="90"/>
      <c r="X13" s="90"/>
      <c r="Y13" s="90"/>
      <c r="Z13" s="90"/>
      <c r="AA13" s="15">
        <f>IF(I13="○",H13*1,0)+IF(O13="○",H13*3,0)</f>
        <v>0</v>
      </c>
    </row>
    <row r="14" spans="1:27" ht="34.5" customHeight="1" x14ac:dyDescent="0.2">
      <c r="A14" s="40" t="s">
        <v>27</v>
      </c>
      <c r="B14" s="86" t="s">
        <v>108</v>
      </c>
      <c r="C14" s="86"/>
      <c r="D14" s="86"/>
      <c r="E14" s="86"/>
      <c r="F14" s="86"/>
      <c r="G14" s="86"/>
      <c r="H14" s="12">
        <v>1</v>
      </c>
      <c r="I14" s="8"/>
      <c r="J14" s="88" t="s">
        <v>3</v>
      </c>
      <c r="K14" s="88"/>
      <c r="L14" s="88"/>
      <c r="M14" s="88"/>
      <c r="N14" s="88"/>
      <c r="O14" s="8"/>
      <c r="P14" s="88" t="s">
        <v>4</v>
      </c>
      <c r="Q14" s="88"/>
      <c r="R14" s="88"/>
      <c r="S14" s="88"/>
      <c r="T14" s="88"/>
      <c r="U14" s="8" t="s">
        <v>99</v>
      </c>
      <c r="V14" s="88" t="s">
        <v>5</v>
      </c>
      <c r="W14" s="88"/>
      <c r="X14" s="88"/>
      <c r="Y14" s="88"/>
      <c r="Z14" s="99"/>
      <c r="AA14" s="15">
        <f t="shared" ref="AA14:AA24" si="0">IF(I14="○",H14*1,0)+IF(O14="○",H14*3,0)+IF(U14="○",H14*5,0)</f>
        <v>0</v>
      </c>
    </row>
    <row r="15" spans="1:27" ht="34.5" customHeight="1" x14ac:dyDescent="0.2">
      <c r="A15" s="40" t="s">
        <v>28</v>
      </c>
      <c r="B15" s="100" t="s">
        <v>51</v>
      </c>
      <c r="C15" s="87"/>
      <c r="D15" s="87"/>
      <c r="E15" s="87"/>
      <c r="F15" s="87"/>
      <c r="G15" s="87"/>
      <c r="H15" s="12">
        <v>2</v>
      </c>
      <c r="I15" s="8"/>
      <c r="J15" s="88" t="s">
        <v>52</v>
      </c>
      <c r="K15" s="88"/>
      <c r="L15" s="88"/>
      <c r="M15" s="88"/>
      <c r="N15" s="88"/>
      <c r="O15" s="8"/>
      <c r="P15" s="88" t="s">
        <v>53</v>
      </c>
      <c r="Q15" s="88"/>
      <c r="R15" s="88"/>
      <c r="S15" s="88"/>
      <c r="T15" s="88"/>
      <c r="U15" s="8" t="s">
        <v>99</v>
      </c>
      <c r="V15" s="101" t="s">
        <v>54</v>
      </c>
      <c r="W15" s="102"/>
      <c r="X15" s="102"/>
      <c r="Y15" s="102"/>
      <c r="Z15" s="103"/>
      <c r="AA15" s="15">
        <f t="shared" si="0"/>
        <v>0</v>
      </c>
    </row>
    <row r="16" spans="1:27" ht="34.5" customHeight="1" x14ac:dyDescent="0.2">
      <c r="A16" s="40" t="s">
        <v>29</v>
      </c>
      <c r="B16" s="87" t="s">
        <v>30</v>
      </c>
      <c r="C16" s="87"/>
      <c r="D16" s="87"/>
      <c r="E16" s="87"/>
      <c r="F16" s="87"/>
      <c r="G16" s="87"/>
      <c r="H16" s="12">
        <v>3</v>
      </c>
      <c r="I16" s="8" t="s">
        <v>99</v>
      </c>
      <c r="J16" s="88" t="s">
        <v>6</v>
      </c>
      <c r="K16" s="88"/>
      <c r="L16" s="88"/>
      <c r="M16" s="88"/>
      <c r="N16" s="88"/>
      <c r="O16" s="89"/>
      <c r="P16" s="90"/>
      <c r="Q16" s="90"/>
      <c r="R16" s="90"/>
      <c r="S16" s="90"/>
      <c r="T16" s="90"/>
      <c r="U16" s="90"/>
      <c r="V16" s="90"/>
      <c r="W16" s="90"/>
      <c r="X16" s="90"/>
      <c r="Y16" s="90"/>
      <c r="Z16" s="90"/>
      <c r="AA16" s="15">
        <f>IF(I16="○",H16*1,0)</f>
        <v>0</v>
      </c>
    </row>
    <row r="17" spans="1:27" ht="34.5" customHeight="1" x14ac:dyDescent="0.2">
      <c r="A17" s="79" t="s">
        <v>168</v>
      </c>
      <c r="B17" s="100" t="s">
        <v>130</v>
      </c>
      <c r="C17" s="87"/>
      <c r="D17" s="87"/>
      <c r="E17" s="87"/>
      <c r="F17" s="87"/>
      <c r="G17" s="87"/>
      <c r="H17" s="69">
        <v>1</v>
      </c>
      <c r="I17" s="8"/>
      <c r="J17" s="88" t="s">
        <v>137</v>
      </c>
      <c r="K17" s="88"/>
      <c r="L17" s="88"/>
      <c r="M17" s="88"/>
      <c r="N17" s="88"/>
      <c r="O17" s="8" t="s">
        <v>99</v>
      </c>
      <c r="P17" s="88" t="s">
        <v>136</v>
      </c>
      <c r="Q17" s="88"/>
      <c r="R17" s="88"/>
      <c r="S17" s="88"/>
      <c r="T17" s="88"/>
      <c r="U17" s="8"/>
      <c r="V17" s="101" t="s">
        <v>135</v>
      </c>
      <c r="W17" s="102"/>
      <c r="X17" s="102"/>
      <c r="Y17" s="102"/>
      <c r="Z17" s="103"/>
      <c r="AA17" s="15">
        <f t="shared" ref="AA17" si="1">IF(I17="○",H17*1,0)+IF(O17="○",H17*3,0)+IF(U17="○",H17*5,0)</f>
        <v>0</v>
      </c>
    </row>
    <row r="18" spans="1:27" ht="34.5" customHeight="1" x14ac:dyDescent="0.2">
      <c r="A18" s="40" t="s">
        <v>33</v>
      </c>
      <c r="B18" s="100" t="s">
        <v>109</v>
      </c>
      <c r="C18" s="87"/>
      <c r="D18" s="87"/>
      <c r="E18" s="87"/>
      <c r="F18" s="87"/>
      <c r="G18" s="87"/>
      <c r="H18" s="12">
        <v>1</v>
      </c>
      <c r="I18" s="8" t="s">
        <v>99</v>
      </c>
      <c r="J18" s="88" t="s">
        <v>7</v>
      </c>
      <c r="K18" s="88"/>
      <c r="L18" s="88"/>
      <c r="M18" s="88"/>
      <c r="N18" s="88"/>
      <c r="O18" s="8"/>
      <c r="P18" s="88" t="s">
        <v>8</v>
      </c>
      <c r="Q18" s="88"/>
      <c r="R18" s="88"/>
      <c r="S18" s="88"/>
      <c r="T18" s="88"/>
      <c r="U18" s="8"/>
      <c r="V18" s="88" t="s">
        <v>9</v>
      </c>
      <c r="W18" s="88"/>
      <c r="X18" s="88"/>
      <c r="Y18" s="88"/>
      <c r="Z18" s="99"/>
      <c r="AA18" s="15">
        <f t="shared" si="0"/>
        <v>0</v>
      </c>
    </row>
    <row r="19" spans="1:27" ht="34.5" customHeight="1" x14ac:dyDescent="0.2">
      <c r="A19" s="41" t="s">
        <v>24</v>
      </c>
      <c r="B19" s="87" t="s">
        <v>34</v>
      </c>
      <c r="C19" s="87"/>
      <c r="D19" s="87"/>
      <c r="E19" s="87"/>
      <c r="F19" s="87"/>
      <c r="G19" s="87"/>
      <c r="H19" s="12">
        <v>1</v>
      </c>
      <c r="I19" s="8"/>
      <c r="J19" s="88" t="s">
        <v>10</v>
      </c>
      <c r="K19" s="88"/>
      <c r="L19" s="88"/>
      <c r="M19" s="88"/>
      <c r="N19" s="88"/>
      <c r="O19" s="8" t="s">
        <v>99</v>
      </c>
      <c r="P19" s="88" t="s">
        <v>127</v>
      </c>
      <c r="Q19" s="88"/>
      <c r="R19" s="88"/>
      <c r="S19" s="88"/>
      <c r="T19" s="88"/>
      <c r="U19" s="8"/>
      <c r="V19" s="88" t="s">
        <v>128</v>
      </c>
      <c r="W19" s="88"/>
      <c r="X19" s="88"/>
      <c r="Y19" s="88"/>
      <c r="Z19" s="99"/>
      <c r="AA19" s="15">
        <f t="shared" si="0"/>
        <v>0</v>
      </c>
    </row>
    <row r="20" spans="1:27" ht="36" customHeight="1" x14ac:dyDescent="0.2">
      <c r="A20" s="41" t="s">
        <v>57</v>
      </c>
      <c r="B20" s="100" t="s">
        <v>63</v>
      </c>
      <c r="C20" s="87"/>
      <c r="D20" s="87"/>
      <c r="E20" s="87"/>
      <c r="F20" s="87"/>
      <c r="G20" s="87"/>
      <c r="H20" s="12">
        <v>1</v>
      </c>
      <c r="I20" s="8"/>
      <c r="J20" s="88" t="s">
        <v>11</v>
      </c>
      <c r="K20" s="88"/>
      <c r="L20" s="88"/>
      <c r="M20" s="88"/>
      <c r="N20" s="88"/>
      <c r="O20" s="8" t="s">
        <v>99</v>
      </c>
      <c r="P20" s="88" t="s">
        <v>12</v>
      </c>
      <c r="Q20" s="88"/>
      <c r="R20" s="88"/>
      <c r="S20" s="88"/>
      <c r="T20" s="88"/>
      <c r="U20" s="8"/>
      <c r="V20" s="88" t="s">
        <v>13</v>
      </c>
      <c r="W20" s="88"/>
      <c r="X20" s="88"/>
      <c r="Y20" s="88"/>
      <c r="Z20" s="99"/>
      <c r="AA20" s="15">
        <f t="shared" si="0"/>
        <v>0</v>
      </c>
    </row>
    <row r="21" spans="1:27" ht="32.25" customHeight="1" x14ac:dyDescent="0.2">
      <c r="A21" s="46" t="s">
        <v>25</v>
      </c>
      <c r="B21" s="91" t="s">
        <v>129</v>
      </c>
      <c r="C21" s="92"/>
      <c r="D21" s="92"/>
      <c r="E21" s="92"/>
      <c r="F21" s="92"/>
      <c r="G21" s="93"/>
      <c r="H21" s="10">
        <v>1</v>
      </c>
      <c r="I21" s="8"/>
      <c r="J21" s="94" t="s">
        <v>140</v>
      </c>
      <c r="K21" s="95"/>
      <c r="L21" s="95"/>
      <c r="M21" s="95"/>
      <c r="N21" s="96"/>
      <c r="O21" s="8"/>
      <c r="P21" s="94" t="s">
        <v>139</v>
      </c>
      <c r="Q21" s="95"/>
      <c r="R21" s="95"/>
      <c r="S21" s="95"/>
      <c r="T21" s="96"/>
      <c r="U21" s="8" t="s">
        <v>99</v>
      </c>
      <c r="V21" s="97" t="s">
        <v>138</v>
      </c>
      <c r="W21" s="98"/>
      <c r="X21" s="98"/>
      <c r="Y21" s="98"/>
      <c r="Z21" s="98"/>
      <c r="AA21" s="15">
        <f t="shared" ref="AA21" si="2">IF(I21="○",H21*1,0)+IF(O21="○",H21*3,0)+IF(U21="○",H21*5,0)</f>
        <v>0</v>
      </c>
    </row>
    <row r="22" spans="1:27" ht="41.25" customHeight="1" x14ac:dyDescent="0.2">
      <c r="A22" s="41" t="s">
        <v>26</v>
      </c>
      <c r="B22" s="87" t="s">
        <v>35</v>
      </c>
      <c r="C22" s="87"/>
      <c r="D22" s="87"/>
      <c r="E22" s="87"/>
      <c r="F22" s="87"/>
      <c r="G22" s="87"/>
      <c r="H22" s="12">
        <v>1</v>
      </c>
      <c r="I22" s="8"/>
      <c r="J22" s="88" t="s">
        <v>14</v>
      </c>
      <c r="K22" s="88"/>
      <c r="L22" s="88"/>
      <c r="M22" s="88"/>
      <c r="N22" s="88"/>
      <c r="O22" s="8" t="s">
        <v>99</v>
      </c>
      <c r="P22" s="88" t="s">
        <v>15</v>
      </c>
      <c r="Q22" s="88"/>
      <c r="R22" s="88"/>
      <c r="S22" s="88"/>
      <c r="T22" s="88"/>
      <c r="U22" s="8"/>
      <c r="V22" s="88" t="s">
        <v>16</v>
      </c>
      <c r="W22" s="88"/>
      <c r="X22" s="88"/>
      <c r="Y22" s="88"/>
      <c r="Z22" s="99"/>
      <c r="AA22" s="15">
        <f t="shared" si="0"/>
        <v>0</v>
      </c>
    </row>
    <row r="23" spans="1:27" ht="41.25" customHeight="1" x14ac:dyDescent="0.2">
      <c r="A23" s="73" t="s">
        <v>60</v>
      </c>
      <c r="B23" s="86" t="s">
        <v>163</v>
      </c>
      <c r="C23" s="87"/>
      <c r="D23" s="87"/>
      <c r="E23" s="87"/>
      <c r="F23" s="87"/>
      <c r="G23" s="87"/>
      <c r="H23" s="75">
        <v>20</v>
      </c>
      <c r="I23" s="8"/>
      <c r="J23" s="88" t="s">
        <v>164</v>
      </c>
      <c r="K23" s="88"/>
      <c r="L23" s="88"/>
      <c r="M23" s="88"/>
      <c r="N23" s="88"/>
      <c r="O23" s="89"/>
      <c r="P23" s="90"/>
      <c r="Q23" s="90"/>
      <c r="R23" s="90"/>
      <c r="S23" s="90"/>
      <c r="T23" s="90"/>
      <c r="U23" s="90"/>
      <c r="V23" s="90"/>
      <c r="W23" s="90"/>
      <c r="X23" s="90"/>
      <c r="Y23" s="90"/>
      <c r="Z23" s="90"/>
      <c r="AA23" s="15">
        <f t="shared" ref="AA23" si="3">IF(I23="○",H23*1,0)+IF(O23="○",H23*3,0)+IF(U23="○",H23*5,0)</f>
        <v>0</v>
      </c>
    </row>
    <row r="24" spans="1:27" ht="28.5" customHeight="1" x14ac:dyDescent="0.2">
      <c r="A24" s="46" t="s">
        <v>25</v>
      </c>
      <c r="B24" s="100" t="s">
        <v>50</v>
      </c>
      <c r="C24" s="87"/>
      <c r="D24" s="87"/>
      <c r="E24" s="87"/>
      <c r="F24" s="87"/>
      <c r="G24" s="87"/>
      <c r="H24" s="12">
        <v>5</v>
      </c>
      <c r="I24" s="8"/>
      <c r="J24" s="88" t="s">
        <v>69</v>
      </c>
      <c r="K24" s="88"/>
      <c r="L24" s="88"/>
      <c r="M24" s="88"/>
      <c r="N24" s="88"/>
      <c r="O24" s="8" t="s">
        <v>99</v>
      </c>
      <c r="P24" s="88" t="s">
        <v>68</v>
      </c>
      <c r="Q24" s="88"/>
      <c r="R24" s="88"/>
      <c r="S24" s="88"/>
      <c r="T24" s="88"/>
      <c r="U24" s="8"/>
      <c r="V24" s="101" t="s">
        <v>40</v>
      </c>
      <c r="W24" s="102"/>
      <c r="X24" s="102"/>
      <c r="Y24" s="102"/>
      <c r="Z24" s="103"/>
      <c r="AA24" s="15">
        <f t="shared" si="0"/>
        <v>0</v>
      </c>
    </row>
    <row r="25" spans="1:27" ht="27.75" customHeight="1" x14ac:dyDescent="0.2">
      <c r="A25" s="107" t="s">
        <v>110</v>
      </c>
      <c r="B25" s="107"/>
      <c r="C25" s="107"/>
      <c r="D25" s="107"/>
      <c r="E25" s="107"/>
      <c r="F25" s="107"/>
      <c r="G25" s="107"/>
      <c r="H25" s="107"/>
      <c r="I25" s="107" t="s">
        <v>171</v>
      </c>
      <c r="J25" s="107"/>
      <c r="K25" s="107"/>
      <c r="L25" s="107"/>
      <c r="M25" s="107"/>
      <c r="N25" s="107"/>
      <c r="O25" s="107"/>
      <c r="P25" s="107"/>
      <c r="Q25" s="107"/>
      <c r="R25" s="107"/>
      <c r="S25" s="107"/>
      <c r="T25" s="107"/>
      <c r="U25" s="107"/>
      <c r="V25" s="107"/>
      <c r="W25" s="107"/>
      <c r="X25" s="107"/>
      <c r="Y25" s="107"/>
      <c r="Z25" s="107"/>
      <c r="AA25" s="68">
        <f>SUM($AA$12:$AA$24)</f>
        <v>0</v>
      </c>
    </row>
    <row r="26" spans="1:27" ht="20.25" customHeight="1" x14ac:dyDescent="0.2">
      <c r="A26" s="22"/>
      <c r="B26" s="9"/>
      <c r="C26" s="9"/>
      <c r="D26" s="9"/>
      <c r="E26" s="7"/>
      <c r="F26" s="13"/>
      <c r="G26" s="13"/>
      <c r="H26" s="13"/>
      <c r="I26" s="13"/>
      <c r="J26" s="13"/>
      <c r="K26" s="13"/>
      <c r="L26" s="13"/>
      <c r="M26" s="13"/>
      <c r="N26" s="13"/>
      <c r="O26" s="13"/>
      <c r="P26" s="13"/>
      <c r="Q26" s="13"/>
      <c r="R26" s="13"/>
      <c r="S26" s="13"/>
      <c r="T26" s="13"/>
      <c r="U26" s="13"/>
      <c r="V26" s="13"/>
      <c r="W26" s="13"/>
      <c r="X26" s="13"/>
      <c r="Y26" s="13"/>
      <c r="Z26" s="13"/>
      <c r="AA26" s="25"/>
    </row>
    <row r="27" spans="1:27" s="26" customFormat="1" ht="12" customHeight="1" x14ac:dyDescent="0.2">
      <c r="A27" s="19"/>
      <c r="B27" s="19"/>
      <c r="C27" s="23"/>
      <c r="D27" s="18"/>
      <c r="E27" s="24"/>
      <c r="F27" s="19"/>
      <c r="G27" s="19"/>
      <c r="H27" s="18"/>
      <c r="I27" s="24"/>
      <c r="J27" s="19"/>
      <c r="K27" s="19"/>
      <c r="L27" s="19"/>
      <c r="M27" s="19"/>
      <c r="N27" s="19"/>
      <c r="O27" s="19"/>
      <c r="P27" s="19"/>
      <c r="Q27" s="19"/>
      <c r="R27" s="19"/>
      <c r="S27" s="19"/>
      <c r="T27" s="19"/>
      <c r="U27" s="19"/>
      <c r="V27" s="19"/>
      <c r="W27" s="19"/>
      <c r="X27" s="19"/>
      <c r="Y27" s="19"/>
      <c r="Z27" s="19"/>
      <c r="AA27" s="25"/>
    </row>
  </sheetData>
  <mergeCells count="71">
    <mergeCell ref="I9:Z9"/>
    <mergeCell ref="AA9:AA11"/>
    <mergeCell ref="A5:G5"/>
    <mergeCell ref="H5:AA5"/>
    <mergeCell ref="A6:G7"/>
    <mergeCell ref="H6:AA7"/>
    <mergeCell ref="A9:G11"/>
    <mergeCell ref="H9:H11"/>
    <mergeCell ref="I10:N10"/>
    <mergeCell ref="U10:Z10"/>
    <mergeCell ref="O10:T10"/>
    <mergeCell ref="I11:N11"/>
    <mergeCell ref="O11:T11"/>
    <mergeCell ref="U11:Z11"/>
    <mergeCell ref="A8:G8"/>
    <mergeCell ref="H8:AA8"/>
    <mergeCell ref="B12:G12"/>
    <mergeCell ref="J12:N12"/>
    <mergeCell ref="P12:T12"/>
    <mergeCell ref="V12:Z12"/>
    <mergeCell ref="B15:G15"/>
    <mergeCell ref="J15:N15"/>
    <mergeCell ref="P15:T15"/>
    <mergeCell ref="V15:Z15"/>
    <mergeCell ref="B13:G13"/>
    <mergeCell ref="J13:N13"/>
    <mergeCell ref="P13:T13"/>
    <mergeCell ref="U13:Z13"/>
    <mergeCell ref="B14:G14"/>
    <mergeCell ref="J14:N14"/>
    <mergeCell ref="P14:T14"/>
    <mergeCell ref="V14:Z14"/>
    <mergeCell ref="B24:G24"/>
    <mergeCell ref="J24:N24"/>
    <mergeCell ref="P24:T24"/>
    <mergeCell ref="V24:Z24"/>
    <mergeCell ref="A25:H25"/>
    <mergeCell ref="I25:Z25"/>
    <mergeCell ref="A2:AA2"/>
    <mergeCell ref="A3:C3"/>
    <mergeCell ref="A1:AA1"/>
    <mergeCell ref="B22:G22"/>
    <mergeCell ref="J22:N22"/>
    <mergeCell ref="P22:T22"/>
    <mergeCell ref="V22:Z22"/>
    <mergeCell ref="B19:G19"/>
    <mergeCell ref="J19:N19"/>
    <mergeCell ref="P19:T19"/>
    <mergeCell ref="B20:G20"/>
    <mergeCell ref="J20:N20"/>
    <mergeCell ref="P20:T20"/>
    <mergeCell ref="V20:Z20"/>
    <mergeCell ref="B18:G18"/>
    <mergeCell ref="J18:N18"/>
    <mergeCell ref="P18:T18"/>
    <mergeCell ref="V18:Z18"/>
    <mergeCell ref="V19:Z19"/>
    <mergeCell ref="B16:G16"/>
    <mergeCell ref="J16:N16"/>
    <mergeCell ref="O16:Z16"/>
    <mergeCell ref="B17:G17"/>
    <mergeCell ref="J17:N17"/>
    <mergeCell ref="P17:T17"/>
    <mergeCell ref="V17:Z17"/>
    <mergeCell ref="B23:G23"/>
    <mergeCell ref="J23:N23"/>
    <mergeCell ref="O23:Z23"/>
    <mergeCell ref="B21:G21"/>
    <mergeCell ref="J21:N21"/>
    <mergeCell ref="P21:T21"/>
    <mergeCell ref="V21:Z21"/>
  </mergeCells>
  <phoneticPr fontId="3"/>
  <dataValidations count="1">
    <dataValidation type="list" allowBlank="1" showInputMessage="1" showErrorMessage="1" sqref="O12:O15 U12 U14:U15 O24 I12:I24 O17:O22 U17:U22 U24">
      <formula1>"○,　"</formula1>
    </dataValidation>
  </dataValidations>
  <pageMargins left="0.78740157480314965" right="0.78740157480314965" top="0.74803149606299213" bottom="0.51181102362204722" header="0.39370078740157483" footer="0.51181102362204722"/>
  <pageSetup paperSize="9" scale="68" orientation="portrait" r:id="rId1"/>
  <headerFooter scaleWithDoc="0">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view="pageBreakPreview" zoomScaleNormal="100" zoomScaleSheetLayoutView="100" workbookViewId="0">
      <selection activeCell="J13" sqref="J13:Z13"/>
    </sheetView>
  </sheetViews>
  <sheetFormatPr defaultColWidth="3.6640625" defaultRowHeight="20.100000000000001" customHeight="1" x14ac:dyDescent="0.2"/>
  <cols>
    <col min="1" max="1" width="3.21875" style="4" bestFit="1" customWidth="1"/>
    <col min="2" max="2" width="4.33203125" style="2" customWidth="1"/>
    <col min="3" max="3" width="4.33203125" style="4" customWidth="1"/>
    <col min="4" max="4" width="4.44140625" style="4" customWidth="1"/>
    <col min="5" max="6" width="5" style="4" customWidth="1"/>
    <col min="7" max="7" width="4.21875" style="4" customWidth="1"/>
    <col min="8" max="9" width="4.88671875" style="3" customWidth="1"/>
    <col min="10" max="24" width="4.6640625" style="3" customWidth="1"/>
    <col min="25" max="25" width="5.33203125" style="3" customWidth="1"/>
    <col min="26" max="26" width="4.88671875" style="3" customWidth="1"/>
    <col min="27" max="27" width="8.33203125" style="3" customWidth="1"/>
    <col min="28" max="29" width="5.44140625" style="3" bestFit="1" customWidth="1"/>
    <col min="30" max="16384" width="3.6640625" style="3"/>
  </cols>
  <sheetData>
    <row r="1" spans="1:27" s="6" customFormat="1" ht="29.25" customHeight="1" x14ac:dyDescent="0.2">
      <c r="A1" s="106" t="s">
        <v>173</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row>
    <row r="2" spans="1:27" s="6" customFormat="1" ht="76.95" customHeight="1" x14ac:dyDescent="0.2">
      <c r="A2" s="104" t="s">
        <v>150</v>
      </c>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row>
    <row r="3" spans="1:27" ht="20.25" customHeight="1" x14ac:dyDescent="0.2">
      <c r="A3" s="105" t="s">
        <v>97</v>
      </c>
      <c r="B3" s="105"/>
      <c r="C3" s="105"/>
      <c r="D3" s="21"/>
      <c r="E3" s="20" t="s">
        <v>98</v>
      </c>
      <c r="F3" s="74"/>
      <c r="G3" s="3"/>
      <c r="H3" s="8"/>
      <c r="I3" s="20" t="s">
        <v>103</v>
      </c>
      <c r="J3" s="74"/>
      <c r="K3" s="74"/>
      <c r="R3" s="74"/>
      <c r="S3" s="74"/>
      <c r="T3" s="74"/>
      <c r="U3" s="74"/>
      <c r="V3" s="74"/>
      <c r="W3" s="74"/>
      <c r="X3" s="74"/>
      <c r="Y3" s="74"/>
      <c r="Z3" s="74"/>
    </row>
    <row r="4" spans="1:27" s="6" customFormat="1" ht="9.75" customHeight="1" x14ac:dyDescent="0.2">
      <c r="A4" s="37"/>
      <c r="B4" s="37"/>
      <c r="C4" s="37"/>
      <c r="D4" s="37"/>
      <c r="E4" s="37"/>
      <c r="F4" s="37"/>
      <c r="G4" s="37"/>
      <c r="H4" s="37"/>
      <c r="I4" s="37"/>
      <c r="J4" s="37"/>
      <c r="K4" s="37"/>
      <c r="L4" s="37"/>
      <c r="M4" s="37"/>
      <c r="N4" s="37"/>
      <c r="O4" s="37"/>
      <c r="P4" s="37"/>
      <c r="Q4" s="37"/>
      <c r="R4" s="37"/>
      <c r="S4" s="37"/>
      <c r="T4" s="37"/>
      <c r="U4" s="37"/>
      <c r="V4" s="37"/>
      <c r="W4" s="37"/>
      <c r="X4" s="37"/>
      <c r="Y4" s="37"/>
      <c r="Z4" s="37"/>
      <c r="AA4" s="37"/>
    </row>
    <row r="5" spans="1:27" s="1" customFormat="1" ht="19.5" customHeight="1" x14ac:dyDescent="0.2">
      <c r="A5" s="114" t="s">
        <v>67</v>
      </c>
      <c r="B5" s="115"/>
      <c r="C5" s="115"/>
      <c r="D5" s="115"/>
      <c r="E5" s="115"/>
      <c r="F5" s="115"/>
      <c r="G5" s="115"/>
      <c r="H5" s="163">
        <f>⑥臨床試験研究経費ポイント表A!H5:AA5</f>
        <v>0</v>
      </c>
      <c r="I5" s="164"/>
      <c r="J5" s="164"/>
      <c r="K5" s="164"/>
      <c r="L5" s="164"/>
      <c r="M5" s="164"/>
      <c r="N5" s="164"/>
      <c r="O5" s="164"/>
      <c r="P5" s="164"/>
      <c r="Q5" s="164"/>
      <c r="R5" s="164"/>
      <c r="S5" s="164"/>
      <c r="T5" s="164"/>
      <c r="U5" s="164"/>
      <c r="V5" s="164"/>
      <c r="W5" s="164"/>
      <c r="X5" s="164"/>
      <c r="Y5" s="164"/>
      <c r="Z5" s="164"/>
      <c r="AA5" s="165"/>
    </row>
    <row r="6" spans="1:27" s="1" customFormat="1" ht="18.75" customHeight="1" x14ac:dyDescent="0.2">
      <c r="A6" s="119" t="s">
        <v>106</v>
      </c>
      <c r="B6" s="115"/>
      <c r="C6" s="115"/>
      <c r="D6" s="115"/>
      <c r="E6" s="115"/>
      <c r="F6" s="115"/>
      <c r="G6" s="115"/>
      <c r="H6" s="166">
        <f>⑥臨床試験研究経費ポイント表A!H6:AA7</f>
        <v>0</v>
      </c>
      <c r="I6" s="167"/>
      <c r="J6" s="167"/>
      <c r="K6" s="167"/>
      <c r="L6" s="167"/>
      <c r="M6" s="167"/>
      <c r="N6" s="167"/>
      <c r="O6" s="167"/>
      <c r="P6" s="167"/>
      <c r="Q6" s="167"/>
      <c r="R6" s="167"/>
      <c r="S6" s="167"/>
      <c r="T6" s="167"/>
      <c r="U6" s="167"/>
      <c r="V6" s="167"/>
      <c r="W6" s="167"/>
      <c r="X6" s="167"/>
      <c r="Y6" s="167"/>
      <c r="Z6" s="167"/>
      <c r="AA6" s="168"/>
    </row>
    <row r="7" spans="1:27" s="1" customFormat="1" ht="20.100000000000001" customHeight="1" x14ac:dyDescent="0.2">
      <c r="A7" s="115"/>
      <c r="B7" s="115"/>
      <c r="C7" s="115"/>
      <c r="D7" s="115"/>
      <c r="E7" s="115"/>
      <c r="F7" s="115"/>
      <c r="G7" s="115"/>
      <c r="H7" s="169"/>
      <c r="I7" s="170"/>
      <c r="J7" s="170"/>
      <c r="K7" s="170"/>
      <c r="L7" s="170"/>
      <c r="M7" s="170"/>
      <c r="N7" s="170"/>
      <c r="O7" s="170"/>
      <c r="P7" s="170"/>
      <c r="Q7" s="170"/>
      <c r="R7" s="170"/>
      <c r="S7" s="170"/>
      <c r="T7" s="170"/>
      <c r="U7" s="170"/>
      <c r="V7" s="170"/>
      <c r="W7" s="170"/>
      <c r="X7" s="170"/>
      <c r="Y7" s="170"/>
      <c r="Z7" s="170"/>
      <c r="AA7" s="171"/>
    </row>
    <row r="8" spans="1:27" s="1" customFormat="1" ht="36" customHeight="1" x14ac:dyDescent="0.2">
      <c r="A8" s="114" t="s">
        <v>107</v>
      </c>
      <c r="B8" s="115"/>
      <c r="C8" s="115"/>
      <c r="D8" s="115"/>
      <c r="E8" s="115"/>
      <c r="F8" s="115"/>
      <c r="G8" s="115"/>
      <c r="H8" s="163">
        <f>⑥臨床試験研究経費ポイント表A!H8:AA8</f>
        <v>0</v>
      </c>
      <c r="I8" s="164"/>
      <c r="J8" s="164"/>
      <c r="K8" s="164"/>
      <c r="L8" s="164"/>
      <c r="M8" s="164"/>
      <c r="N8" s="164"/>
      <c r="O8" s="164"/>
      <c r="P8" s="164"/>
      <c r="Q8" s="164"/>
      <c r="R8" s="164"/>
      <c r="S8" s="164"/>
      <c r="T8" s="164"/>
      <c r="U8" s="164"/>
      <c r="V8" s="164"/>
      <c r="W8" s="164"/>
      <c r="X8" s="164"/>
      <c r="Y8" s="164"/>
      <c r="Z8" s="164"/>
      <c r="AA8" s="165"/>
    </row>
    <row r="9" spans="1:27" ht="19.5" customHeight="1" x14ac:dyDescent="0.2">
      <c r="A9" s="126" t="s">
        <v>100</v>
      </c>
      <c r="B9" s="127"/>
      <c r="C9" s="127"/>
      <c r="D9" s="127"/>
      <c r="E9" s="127"/>
      <c r="F9" s="127"/>
      <c r="G9" s="128"/>
      <c r="H9" s="132" t="s">
        <v>18</v>
      </c>
      <c r="I9" s="109" t="s">
        <v>19</v>
      </c>
      <c r="J9" s="110"/>
      <c r="K9" s="110"/>
      <c r="L9" s="110"/>
      <c r="M9" s="110"/>
      <c r="N9" s="110"/>
      <c r="O9" s="110"/>
      <c r="P9" s="110"/>
      <c r="Q9" s="110"/>
      <c r="R9" s="110"/>
      <c r="S9" s="110"/>
      <c r="T9" s="110"/>
      <c r="U9" s="110"/>
      <c r="V9" s="110"/>
      <c r="W9" s="110"/>
      <c r="X9" s="110"/>
      <c r="Y9" s="110"/>
      <c r="Z9" s="111"/>
      <c r="AA9" s="112" t="s">
        <v>59</v>
      </c>
    </row>
    <row r="10" spans="1:27" ht="20.100000000000001" customHeight="1" x14ac:dyDescent="0.2">
      <c r="A10" s="129"/>
      <c r="B10" s="130"/>
      <c r="C10" s="130"/>
      <c r="D10" s="130"/>
      <c r="E10" s="130"/>
      <c r="F10" s="130"/>
      <c r="G10" s="131"/>
      <c r="H10" s="132"/>
      <c r="I10" s="134" t="s">
        <v>41</v>
      </c>
      <c r="J10" s="135"/>
      <c r="K10" s="135"/>
      <c r="L10" s="135"/>
      <c r="M10" s="135"/>
      <c r="N10" s="136"/>
      <c r="O10" s="134" t="s">
        <v>42</v>
      </c>
      <c r="P10" s="135"/>
      <c r="Q10" s="135"/>
      <c r="R10" s="135"/>
      <c r="S10" s="135"/>
      <c r="T10" s="136"/>
      <c r="U10" s="134" t="s">
        <v>43</v>
      </c>
      <c r="V10" s="135"/>
      <c r="W10" s="135"/>
      <c r="X10" s="135"/>
      <c r="Y10" s="135"/>
      <c r="Z10" s="136"/>
      <c r="AA10" s="113"/>
    </row>
    <row r="11" spans="1:27" ht="20.100000000000001" customHeight="1" x14ac:dyDescent="0.2">
      <c r="A11" s="129"/>
      <c r="B11" s="130"/>
      <c r="C11" s="130"/>
      <c r="D11" s="130"/>
      <c r="E11" s="130"/>
      <c r="F11" s="130"/>
      <c r="G11" s="131"/>
      <c r="H11" s="133"/>
      <c r="I11" s="134" t="s">
        <v>44</v>
      </c>
      <c r="J11" s="135"/>
      <c r="K11" s="135"/>
      <c r="L11" s="135"/>
      <c r="M11" s="135"/>
      <c r="N11" s="136"/>
      <c r="O11" s="134" t="s">
        <v>45</v>
      </c>
      <c r="P11" s="135"/>
      <c r="Q11" s="135"/>
      <c r="R11" s="135"/>
      <c r="S11" s="135"/>
      <c r="T11" s="136"/>
      <c r="U11" s="134" t="s">
        <v>46</v>
      </c>
      <c r="V11" s="135"/>
      <c r="W11" s="135"/>
      <c r="X11" s="135"/>
      <c r="Y11" s="135"/>
      <c r="Z11" s="136"/>
      <c r="AA11" s="113"/>
    </row>
    <row r="12" spans="1:27" ht="34.5" customHeight="1" x14ac:dyDescent="0.2">
      <c r="A12" s="40" t="s">
        <v>22</v>
      </c>
      <c r="B12" s="86" t="s">
        <v>154</v>
      </c>
      <c r="C12" s="86"/>
      <c r="D12" s="86"/>
      <c r="E12" s="86"/>
      <c r="F12" s="86"/>
      <c r="G12" s="86"/>
      <c r="H12" s="75">
        <v>3</v>
      </c>
      <c r="I12" s="8" t="s">
        <v>99</v>
      </c>
      <c r="J12" s="88" t="s">
        <v>151</v>
      </c>
      <c r="K12" s="88"/>
      <c r="L12" s="88"/>
      <c r="M12" s="88"/>
      <c r="N12" s="88"/>
      <c r="O12" s="8"/>
      <c r="P12" s="88" t="s">
        <v>152</v>
      </c>
      <c r="Q12" s="88"/>
      <c r="R12" s="88"/>
      <c r="S12" s="88"/>
      <c r="T12" s="88"/>
      <c r="U12" s="8" t="s">
        <v>99</v>
      </c>
      <c r="V12" s="158" t="s">
        <v>153</v>
      </c>
      <c r="W12" s="158"/>
      <c r="X12" s="158"/>
      <c r="Y12" s="158"/>
      <c r="Z12" s="159"/>
      <c r="AA12" s="15">
        <f>IF(I12="○",H12*1,0)+IF(O12="○",H12*3,0)+IF(U12="○",H12*5,0)</f>
        <v>0</v>
      </c>
    </row>
    <row r="13" spans="1:27" ht="34.5" customHeight="1" x14ac:dyDescent="0.2">
      <c r="A13" s="40" t="s">
        <v>22</v>
      </c>
      <c r="B13" s="86" t="s">
        <v>155</v>
      </c>
      <c r="C13" s="86"/>
      <c r="D13" s="86"/>
      <c r="E13" s="86"/>
      <c r="F13" s="86"/>
      <c r="G13" s="86"/>
      <c r="H13" s="75">
        <v>9</v>
      </c>
      <c r="I13" s="39"/>
      <c r="J13" s="148" t="s">
        <v>161</v>
      </c>
      <c r="K13" s="149"/>
      <c r="L13" s="149"/>
      <c r="M13" s="149"/>
      <c r="N13" s="149"/>
      <c r="O13" s="149"/>
      <c r="P13" s="149"/>
      <c r="Q13" s="149"/>
      <c r="R13" s="149"/>
      <c r="S13" s="149"/>
      <c r="T13" s="149"/>
      <c r="U13" s="149"/>
      <c r="V13" s="149"/>
      <c r="W13" s="149"/>
      <c r="X13" s="149"/>
      <c r="Y13" s="149"/>
      <c r="Z13" s="150"/>
      <c r="AA13" s="15">
        <f>IF(I13&gt;49, +$H$13*ROUNDUP(($I$13-49)/25,0), 0)</f>
        <v>0</v>
      </c>
    </row>
    <row r="14" spans="1:27" ht="32.25" customHeight="1" x14ac:dyDescent="0.2">
      <c r="A14" s="73" t="s">
        <v>25</v>
      </c>
      <c r="B14" s="160" t="s">
        <v>70</v>
      </c>
      <c r="C14" s="161"/>
      <c r="D14" s="161"/>
      <c r="E14" s="161"/>
      <c r="F14" s="161"/>
      <c r="G14" s="162"/>
      <c r="H14" s="75">
        <v>3</v>
      </c>
      <c r="I14" s="8" t="s">
        <v>99</v>
      </c>
      <c r="J14" s="94" t="s">
        <v>64</v>
      </c>
      <c r="K14" s="95"/>
      <c r="L14" s="95"/>
      <c r="M14" s="95"/>
      <c r="N14" s="96"/>
      <c r="O14" s="8"/>
      <c r="P14" s="94" t="s">
        <v>65</v>
      </c>
      <c r="Q14" s="95"/>
      <c r="R14" s="95"/>
      <c r="S14" s="95"/>
      <c r="T14" s="96"/>
      <c r="U14" s="8"/>
      <c r="V14" s="97" t="s">
        <v>66</v>
      </c>
      <c r="W14" s="98"/>
      <c r="X14" s="98"/>
      <c r="Y14" s="98"/>
      <c r="Z14" s="98"/>
      <c r="AA14" s="15">
        <f t="shared" ref="AA14" si="0">IF(I14="○",H14*1,0)+IF(O14="○",H14*3,0)+IF(U14="○",H14*5,0)</f>
        <v>0</v>
      </c>
    </row>
    <row r="15" spans="1:27" ht="36" customHeight="1" x14ac:dyDescent="0.2">
      <c r="A15" s="72" t="s">
        <v>36</v>
      </c>
      <c r="B15" s="137" t="s">
        <v>93</v>
      </c>
      <c r="C15" s="138"/>
      <c r="D15" s="138"/>
      <c r="E15" s="138"/>
      <c r="F15" s="138"/>
      <c r="G15" s="139"/>
      <c r="H15" s="11">
        <v>3</v>
      </c>
      <c r="I15" s="39"/>
      <c r="J15" s="140" t="s">
        <v>156</v>
      </c>
      <c r="K15" s="141"/>
      <c r="L15" s="141"/>
      <c r="M15" s="141"/>
      <c r="N15" s="141"/>
      <c r="O15" s="141"/>
      <c r="P15" s="141"/>
      <c r="Q15" s="141"/>
      <c r="R15" s="141"/>
      <c r="S15" s="141"/>
      <c r="T15" s="141"/>
      <c r="U15" s="141"/>
      <c r="V15" s="141"/>
      <c r="W15" s="141"/>
      <c r="X15" s="141"/>
      <c r="Y15" s="141"/>
      <c r="Z15" s="142"/>
      <c r="AA15" s="15">
        <f>+$H$15*$I$15</f>
        <v>0</v>
      </c>
    </row>
    <row r="16" spans="1:27" ht="28.5" customHeight="1" x14ac:dyDescent="0.2">
      <c r="A16" s="73" t="s">
        <v>37</v>
      </c>
      <c r="B16" s="153" t="s">
        <v>91</v>
      </c>
      <c r="C16" s="154"/>
      <c r="D16" s="154"/>
      <c r="E16" s="154"/>
      <c r="F16" s="154"/>
      <c r="G16" s="155"/>
      <c r="H16" s="75">
        <v>1</v>
      </c>
      <c r="I16" s="38"/>
      <c r="J16" s="140" t="s">
        <v>157</v>
      </c>
      <c r="K16" s="141"/>
      <c r="L16" s="141"/>
      <c r="M16" s="141"/>
      <c r="N16" s="141"/>
      <c r="O16" s="141"/>
      <c r="P16" s="141"/>
      <c r="Q16" s="141"/>
      <c r="R16" s="141"/>
      <c r="S16" s="141"/>
      <c r="T16" s="141"/>
      <c r="U16" s="141"/>
      <c r="V16" s="141"/>
      <c r="W16" s="141"/>
      <c r="X16" s="141"/>
      <c r="Y16" s="141"/>
      <c r="Z16" s="142"/>
      <c r="AA16" s="15">
        <f>+$H$16*$I$16</f>
        <v>0</v>
      </c>
    </row>
    <row r="17" spans="1:27" ht="30" customHeight="1" x14ac:dyDescent="0.2">
      <c r="A17" s="46" t="s">
        <v>38</v>
      </c>
      <c r="B17" s="91" t="s">
        <v>62</v>
      </c>
      <c r="C17" s="156"/>
      <c r="D17" s="156"/>
      <c r="E17" s="156"/>
      <c r="F17" s="156"/>
      <c r="G17" s="157"/>
      <c r="H17" s="10">
        <v>2</v>
      </c>
      <c r="I17" s="38"/>
      <c r="J17" s="140" t="s">
        <v>158</v>
      </c>
      <c r="K17" s="141"/>
      <c r="L17" s="141"/>
      <c r="M17" s="141"/>
      <c r="N17" s="141"/>
      <c r="O17" s="141"/>
      <c r="P17" s="141"/>
      <c r="Q17" s="141"/>
      <c r="R17" s="141"/>
      <c r="S17" s="141"/>
      <c r="T17" s="141"/>
      <c r="U17" s="141"/>
      <c r="V17" s="141"/>
      <c r="W17" s="141"/>
      <c r="X17" s="141"/>
      <c r="Y17" s="141"/>
      <c r="Z17" s="142"/>
      <c r="AA17" s="15">
        <f>+$H$17*$I$17</f>
        <v>0</v>
      </c>
    </row>
    <row r="18" spans="1:27" ht="30" customHeight="1" x14ac:dyDescent="0.2">
      <c r="A18" s="73" t="s">
        <v>39</v>
      </c>
      <c r="B18" s="86" t="s">
        <v>17</v>
      </c>
      <c r="C18" s="87"/>
      <c r="D18" s="87"/>
      <c r="E18" s="87"/>
      <c r="F18" s="87"/>
      <c r="G18" s="87"/>
      <c r="H18" s="75">
        <v>5</v>
      </c>
      <c r="I18" s="38"/>
      <c r="J18" s="140" t="s">
        <v>159</v>
      </c>
      <c r="K18" s="141"/>
      <c r="L18" s="141"/>
      <c r="M18" s="141"/>
      <c r="N18" s="141"/>
      <c r="O18" s="141"/>
      <c r="P18" s="141"/>
      <c r="Q18" s="141"/>
      <c r="R18" s="141"/>
      <c r="S18" s="141"/>
      <c r="T18" s="141"/>
      <c r="U18" s="141"/>
      <c r="V18" s="141"/>
      <c r="W18" s="141"/>
      <c r="X18" s="141"/>
      <c r="Y18" s="141"/>
      <c r="Z18" s="142"/>
      <c r="AA18" s="16">
        <f>+$H$18*$I$18</f>
        <v>0</v>
      </c>
    </row>
    <row r="19" spans="1:27" ht="28.5" customHeight="1" x14ac:dyDescent="0.2">
      <c r="A19" s="46" t="s">
        <v>90</v>
      </c>
      <c r="B19" s="151" t="s">
        <v>56</v>
      </c>
      <c r="C19" s="152"/>
      <c r="D19" s="152"/>
      <c r="E19" s="152"/>
      <c r="F19" s="152"/>
      <c r="G19" s="152"/>
      <c r="H19" s="17">
        <v>1</v>
      </c>
      <c r="I19" s="14"/>
      <c r="J19" s="140" t="s">
        <v>160</v>
      </c>
      <c r="K19" s="141"/>
      <c r="L19" s="141"/>
      <c r="M19" s="141"/>
      <c r="N19" s="141"/>
      <c r="O19" s="141"/>
      <c r="P19" s="141"/>
      <c r="Q19" s="141"/>
      <c r="R19" s="141"/>
      <c r="S19" s="141"/>
      <c r="T19" s="141"/>
      <c r="U19" s="141"/>
      <c r="V19" s="141"/>
      <c r="W19" s="141"/>
      <c r="X19" s="141"/>
      <c r="Y19" s="141"/>
      <c r="Z19" s="142"/>
      <c r="AA19" s="16">
        <f>+$H$19*$I$19</f>
        <v>0</v>
      </c>
    </row>
    <row r="20" spans="1:27" ht="27.75" customHeight="1" x14ac:dyDescent="0.2">
      <c r="A20" s="107" t="s">
        <v>110</v>
      </c>
      <c r="B20" s="107"/>
      <c r="C20" s="107"/>
      <c r="D20" s="107"/>
      <c r="E20" s="107"/>
      <c r="F20" s="107"/>
      <c r="G20" s="107"/>
      <c r="H20" s="107"/>
      <c r="I20" s="107" t="s">
        <v>149</v>
      </c>
      <c r="J20" s="107"/>
      <c r="K20" s="107"/>
      <c r="L20" s="107"/>
      <c r="M20" s="107"/>
      <c r="N20" s="107"/>
      <c r="O20" s="107"/>
      <c r="P20" s="107"/>
      <c r="Q20" s="107"/>
      <c r="R20" s="107"/>
      <c r="S20" s="107"/>
      <c r="T20" s="107"/>
      <c r="U20" s="107"/>
      <c r="V20" s="107"/>
      <c r="W20" s="107"/>
      <c r="X20" s="107"/>
      <c r="Y20" s="107"/>
      <c r="Z20" s="107"/>
      <c r="AA20" s="68">
        <f>SUM($AA$12:$AA$19)</f>
        <v>0</v>
      </c>
    </row>
    <row r="21" spans="1:27" ht="27.75" customHeight="1" x14ac:dyDescent="0.2">
      <c r="A21" s="76"/>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7"/>
    </row>
    <row r="22" spans="1:27" ht="28.5" customHeight="1" x14ac:dyDescent="0.2">
      <c r="A22" s="73"/>
      <c r="B22" s="100" t="s">
        <v>162</v>
      </c>
      <c r="C22" s="87"/>
      <c r="D22" s="87"/>
      <c r="E22" s="87"/>
      <c r="F22" s="87"/>
      <c r="G22" s="87"/>
      <c r="H22" s="143"/>
      <c r="I22" s="144"/>
      <c r="J22" s="148" t="s">
        <v>160</v>
      </c>
      <c r="K22" s="149"/>
      <c r="L22" s="149"/>
      <c r="M22" s="149"/>
      <c r="N22" s="149"/>
      <c r="O22" s="149"/>
      <c r="P22" s="149"/>
      <c r="Q22" s="149"/>
      <c r="R22" s="149"/>
      <c r="S22" s="149"/>
      <c r="T22" s="149"/>
      <c r="U22" s="149"/>
      <c r="V22" s="149"/>
      <c r="W22" s="149"/>
      <c r="X22" s="149"/>
      <c r="Y22" s="149"/>
      <c r="Z22" s="149"/>
      <c r="AA22" s="150"/>
    </row>
    <row r="23" spans="1:27" ht="27.75" customHeight="1" x14ac:dyDescent="0.2">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7"/>
    </row>
    <row r="24" spans="1:27" ht="27.75" customHeight="1" x14ac:dyDescent="0.2">
      <c r="A24" s="145" t="s">
        <v>165</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7"/>
      <c r="AA24" s="78" t="e">
        <f>ROUNDUP(AA20/H22, 2)</f>
        <v>#DIV/0!</v>
      </c>
    </row>
    <row r="25" spans="1:27" s="26" customFormat="1" ht="12" customHeight="1" x14ac:dyDescent="0.2">
      <c r="A25" s="19"/>
      <c r="B25" s="19"/>
      <c r="C25" s="23"/>
      <c r="D25" s="18"/>
      <c r="E25" s="24"/>
      <c r="F25" s="19"/>
      <c r="G25" s="19"/>
      <c r="H25" s="18"/>
      <c r="I25" s="24"/>
      <c r="J25" s="19"/>
      <c r="K25" s="19"/>
      <c r="L25" s="19"/>
      <c r="M25" s="19"/>
      <c r="N25" s="19"/>
      <c r="O25" s="19"/>
      <c r="P25" s="19"/>
      <c r="Q25" s="19"/>
      <c r="R25" s="19"/>
      <c r="S25" s="19"/>
      <c r="T25" s="19"/>
      <c r="U25" s="19"/>
      <c r="V25" s="19"/>
      <c r="W25" s="19"/>
      <c r="X25" s="19"/>
      <c r="Y25" s="19"/>
      <c r="Z25" s="19"/>
      <c r="AA25" s="25"/>
    </row>
  </sheetData>
  <mergeCells count="45">
    <mergeCell ref="A6:G7"/>
    <mergeCell ref="H6:AA7"/>
    <mergeCell ref="A1:AA1"/>
    <mergeCell ref="A2:AA2"/>
    <mergeCell ref="A3:C3"/>
    <mergeCell ref="A5:G5"/>
    <mergeCell ref="H5:AA5"/>
    <mergeCell ref="A8:G8"/>
    <mergeCell ref="H8:AA8"/>
    <mergeCell ref="A9:G11"/>
    <mergeCell ref="H9:H11"/>
    <mergeCell ref="I9:Z9"/>
    <mergeCell ref="AA9:AA11"/>
    <mergeCell ref="I10:N10"/>
    <mergeCell ref="O10:T10"/>
    <mergeCell ref="U10:Z10"/>
    <mergeCell ref="I11:N11"/>
    <mergeCell ref="O11:T11"/>
    <mergeCell ref="U11:Z11"/>
    <mergeCell ref="B12:G12"/>
    <mergeCell ref="J12:N12"/>
    <mergeCell ref="P12:T12"/>
    <mergeCell ref="V12:Z12"/>
    <mergeCell ref="B14:G14"/>
    <mergeCell ref="J14:N14"/>
    <mergeCell ref="P14:T14"/>
    <mergeCell ref="V14:Z14"/>
    <mergeCell ref="J13:Z13"/>
    <mergeCell ref="B13:G13"/>
    <mergeCell ref="B15:G15"/>
    <mergeCell ref="J15:Z15"/>
    <mergeCell ref="B22:G22"/>
    <mergeCell ref="H22:I22"/>
    <mergeCell ref="A24:Z24"/>
    <mergeCell ref="J22:AA22"/>
    <mergeCell ref="B19:G19"/>
    <mergeCell ref="J19:Z19"/>
    <mergeCell ref="A20:H20"/>
    <mergeCell ref="I20:Z20"/>
    <mergeCell ref="B16:G16"/>
    <mergeCell ref="J16:Z16"/>
    <mergeCell ref="B17:G17"/>
    <mergeCell ref="J17:Z17"/>
    <mergeCell ref="B18:G18"/>
    <mergeCell ref="J18:Z18"/>
  </mergeCells>
  <phoneticPr fontId="3"/>
  <dataValidations count="1">
    <dataValidation type="list" allowBlank="1" showInputMessage="1" showErrorMessage="1" sqref="O14 I14 I12 O12 U12 U14">
      <formula1>"○,　"</formula1>
    </dataValidation>
  </dataValidations>
  <pageMargins left="0.78740157480314965" right="0.78740157480314965" top="0.74803149606299213" bottom="0.51181102362204722" header="0.39370078740157483" footer="0.51181102362204722"/>
  <pageSetup paperSize="9" scale="65" fitToWidth="0" fitToHeight="0" orientation="portrait" r:id="rId1"/>
  <headerFooter scaleWithDoc="0">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4" zoomScale="70" zoomScaleNormal="70" zoomScaleSheetLayoutView="70" workbookViewId="0">
      <selection activeCell="H5" sqref="H5"/>
    </sheetView>
  </sheetViews>
  <sheetFormatPr defaultColWidth="3.6640625" defaultRowHeight="20.100000000000001" customHeight="1" x14ac:dyDescent="0.2"/>
  <cols>
    <col min="1" max="1" width="3.21875" style="4" bestFit="1" customWidth="1"/>
    <col min="2" max="2" width="4.33203125" style="2" customWidth="1"/>
    <col min="3" max="3" width="4.33203125" style="4" customWidth="1"/>
    <col min="4" max="4" width="4.44140625" style="4" customWidth="1"/>
    <col min="5" max="6" width="5" style="4" customWidth="1"/>
    <col min="7" max="7" width="4.21875" style="4" customWidth="1"/>
    <col min="8" max="8" width="77.109375" style="3" customWidth="1"/>
    <col min="9" max="9" width="4.88671875" style="3" customWidth="1"/>
    <col min="10" max="24" width="4.6640625" style="3" customWidth="1"/>
    <col min="25" max="25" width="5.33203125" style="3" customWidth="1"/>
    <col min="26" max="26" width="4.88671875" style="3" customWidth="1"/>
    <col min="27" max="27" width="5.88671875" style="3" customWidth="1"/>
    <col min="28" max="16384" width="3.6640625" style="3"/>
  </cols>
  <sheetData>
    <row r="1" spans="1:27" s="6" customFormat="1" ht="29.25" customHeight="1" x14ac:dyDescent="0.2">
      <c r="A1" s="172" t="s">
        <v>111</v>
      </c>
      <c r="B1" s="172"/>
      <c r="C1" s="172"/>
      <c r="D1" s="172"/>
      <c r="E1" s="172"/>
      <c r="F1" s="172"/>
      <c r="G1" s="172"/>
      <c r="H1" s="172"/>
      <c r="I1" s="32"/>
      <c r="J1" s="32"/>
      <c r="K1" s="32"/>
      <c r="L1" s="32"/>
      <c r="M1" s="32"/>
      <c r="N1" s="32"/>
      <c r="O1" s="32"/>
      <c r="P1" s="32"/>
      <c r="Q1" s="32"/>
      <c r="R1" s="32"/>
      <c r="S1" s="32"/>
      <c r="T1" s="32"/>
      <c r="U1" s="32"/>
      <c r="V1" s="32"/>
      <c r="W1" s="32"/>
      <c r="X1" s="32"/>
      <c r="Y1" s="32"/>
      <c r="Z1" s="32"/>
      <c r="AA1" s="5"/>
    </row>
    <row r="2" spans="1:27" s="1" customFormat="1" ht="27.75" customHeight="1" x14ac:dyDescent="0.2">
      <c r="A2" s="114" t="s">
        <v>67</v>
      </c>
      <c r="B2" s="115"/>
      <c r="C2" s="115"/>
      <c r="D2" s="115"/>
      <c r="E2" s="115"/>
      <c r="F2" s="115"/>
      <c r="G2" s="115"/>
      <c r="H2" s="49">
        <f>⑥臨床試験研究経費ポイント表A!H5</f>
        <v>0</v>
      </c>
    </row>
    <row r="3" spans="1:27" s="1" customFormat="1" ht="66.75" customHeight="1" x14ac:dyDescent="0.2">
      <c r="A3" s="119" t="s">
        <v>106</v>
      </c>
      <c r="B3" s="115"/>
      <c r="C3" s="115"/>
      <c r="D3" s="115"/>
      <c r="E3" s="115"/>
      <c r="F3" s="115"/>
      <c r="G3" s="115"/>
      <c r="H3" s="36">
        <f>⑥臨床試験研究経費ポイント表A!H6</f>
        <v>0</v>
      </c>
    </row>
    <row r="4" spans="1:27" s="1" customFormat="1" ht="40.5" customHeight="1" x14ac:dyDescent="0.2">
      <c r="A4" s="114" t="s">
        <v>123</v>
      </c>
      <c r="B4" s="115"/>
      <c r="C4" s="115"/>
      <c r="D4" s="115"/>
      <c r="E4" s="115"/>
      <c r="F4" s="115"/>
      <c r="G4" s="115"/>
      <c r="H4" s="52">
        <f>⑥臨床試験研究経費ポイント表A!H8</f>
        <v>0</v>
      </c>
    </row>
    <row r="5" spans="1:27" ht="39" customHeight="1" x14ac:dyDescent="0.2">
      <c r="A5" s="40" t="s">
        <v>20</v>
      </c>
      <c r="B5" s="100" t="s">
        <v>47</v>
      </c>
      <c r="C5" s="87"/>
      <c r="D5" s="87"/>
      <c r="E5" s="87"/>
      <c r="F5" s="87"/>
      <c r="G5" s="87"/>
      <c r="H5" s="33"/>
    </row>
    <row r="6" spans="1:27" ht="39" customHeight="1" x14ac:dyDescent="0.2">
      <c r="A6" s="40" t="s">
        <v>21</v>
      </c>
      <c r="B6" s="86" t="s">
        <v>124</v>
      </c>
      <c r="C6" s="87"/>
      <c r="D6" s="87"/>
      <c r="E6" s="87"/>
      <c r="F6" s="87"/>
      <c r="G6" s="87"/>
      <c r="H6" s="33"/>
    </row>
    <row r="7" spans="1:27" ht="39" customHeight="1" x14ac:dyDescent="0.2">
      <c r="A7" s="40" t="s">
        <v>27</v>
      </c>
      <c r="B7" s="86" t="s">
        <v>108</v>
      </c>
      <c r="C7" s="86"/>
      <c r="D7" s="86"/>
      <c r="E7" s="86"/>
      <c r="F7" s="86"/>
      <c r="G7" s="86"/>
      <c r="H7" s="33"/>
      <c r="I7" s="18"/>
      <c r="J7" s="29"/>
      <c r="K7" s="29"/>
      <c r="L7" s="29"/>
      <c r="M7" s="29"/>
      <c r="N7" s="29"/>
      <c r="O7" s="30"/>
      <c r="P7" s="29"/>
      <c r="Q7" s="29"/>
      <c r="R7" s="29"/>
      <c r="S7" s="29"/>
      <c r="T7" s="29"/>
      <c r="U7" s="30"/>
      <c r="V7" s="27"/>
      <c r="W7" s="27"/>
      <c r="X7" s="27"/>
      <c r="Y7" s="27"/>
      <c r="Z7" s="27"/>
      <c r="AA7" s="27"/>
    </row>
    <row r="8" spans="1:27" ht="39" customHeight="1" x14ac:dyDescent="0.2">
      <c r="A8" s="40" t="s">
        <v>28</v>
      </c>
      <c r="B8" s="100" t="s">
        <v>51</v>
      </c>
      <c r="C8" s="87"/>
      <c r="D8" s="87"/>
      <c r="E8" s="87"/>
      <c r="F8" s="87"/>
      <c r="G8" s="87"/>
      <c r="H8" s="33"/>
      <c r="I8" s="18"/>
      <c r="J8" s="27"/>
      <c r="K8" s="27"/>
      <c r="L8" s="27"/>
      <c r="M8" s="27"/>
      <c r="N8" s="27"/>
      <c r="O8" s="18"/>
      <c r="P8" s="27"/>
      <c r="Q8" s="27"/>
      <c r="R8" s="27"/>
      <c r="S8" s="27"/>
      <c r="T8" s="27"/>
      <c r="U8" s="18"/>
      <c r="V8" s="25"/>
      <c r="W8" s="28"/>
      <c r="X8" s="28"/>
      <c r="Y8" s="28"/>
      <c r="Z8" s="28"/>
      <c r="AA8" s="27"/>
    </row>
    <row r="9" spans="1:27" ht="39" customHeight="1" x14ac:dyDescent="0.2">
      <c r="A9" s="40" t="s">
        <v>29</v>
      </c>
      <c r="B9" s="87" t="s">
        <v>30</v>
      </c>
      <c r="C9" s="87"/>
      <c r="D9" s="87"/>
      <c r="E9" s="87"/>
      <c r="F9" s="87"/>
      <c r="G9" s="87"/>
      <c r="H9" s="33"/>
      <c r="I9" s="18"/>
      <c r="J9" s="27"/>
      <c r="K9" s="27"/>
      <c r="L9" s="27"/>
      <c r="M9" s="27"/>
      <c r="N9" s="27"/>
      <c r="O9" s="27"/>
      <c r="P9" s="27"/>
      <c r="Q9" s="27"/>
      <c r="R9" s="27"/>
      <c r="S9" s="27"/>
      <c r="T9" s="27"/>
      <c r="U9" s="27"/>
      <c r="V9" s="27"/>
      <c r="W9" s="27"/>
      <c r="X9" s="27"/>
      <c r="Y9" s="27"/>
      <c r="Z9" s="27"/>
      <c r="AA9" s="27"/>
    </row>
    <row r="10" spans="1:27" ht="39" customHeight="1" x14ac:dyDescent="0.2">
      <c r="A10" s="40" t="s">
        <v>31</v>
      </c>
      <c r="B10" s="100" t="s">
        <v>32</v>
      </c>
      <c r="C10" s="87"/>
      <c r="D10" s="87"/>
      <c r="E10" s="87"/>
      <c r="F10" s="87"/>
      <c r="G10" s="87"/>
      <c r="H10" s="33"/>
      <c r="I10" s="18"/>
      <c r="J10" s="27"/>
      <c r="K10" s="27"/>
      <c r="L10" s="27"/>
      <c r="M10" s="27"/>
      <c r="N10" s="27"/>
      <c r="O10" s="27"/>
      <c r="P10" s="27"/>
      <c r="Q10" s="27"/>
      <c r="R10" s="27"/>
      <c r="S10" s="27"/>
      <c r="T10" s="27"/>
      <c r="U10" s="27"/>
      <c r="V10" s="27"/>
      <c r="W10" s="27"/>
      <c r="X10" s="27"/>
      <c r="Y10" s="27"/>
      <c r="Z10" s="27"/>
      <c r="AA10" s="27"/>
    </row>
    <row r="11" spans="1:27" ht="34.5" customHeight="1" x14ac:dyDescent="0.2">
      <c r="A11" s="40" t="s">
        <v>33</v>
      </c>
      <c r="B11" s="100" t="s">
        <v>109</v>
      </c>
      <c r="C11" s="87"/>
      <c r="D11" s="87"/>
      <c r="E11" s="87"/>
      <c r="F11" s="87"/>
      <c r="G11" s="87"/>
      <c r="H11" s="33"/>
      <c r="I11" s="18"/>
      <c r="J11" s="27"/>
      <c r="K11" s="27"/>
      <c r="L11" s="27"/>
      <c r="M11" s="27"/>
      <c r="N11" s="27"/>
      <c r="O11" s="18"/>
      <c r="P11" s="27"/>
      <c r="Q11" s="27"/>
      <c r="R11" s="27"/>
      <c r="S11" s="27"/>
      <c r="T11" s="27"/>
      <c r="U11" s="18"/>
      <c r="V11" s="27"/>
      <c r="W11" s="27"/>
      <c r="X11" s="27"/>
      <c r="Y11" s="27"/>
      <c r="Z11" s="27"/>
      <c r="AA11" s="27"/>
    </row>
    <row r="12" spans="1:27" ht="34.5" customHeight="1" x14ac:dyDescent="0.2">
      <c r="A12" s="40" t="s">
        <v>22</v>
      </c>
      <c r="B12" s="86" t="s">
        <v>125</v>
      </c>
      <c r="C12" s="86"/>
      <c r="D12" s="86"/>
      <c r="E12" s="86"/>
      <c r="F12" s="86"/>
      <c r="G12" s="86"/>
      <c r="H12" s="34"/>
      <c r="I12" s="18"/>
      <c r="J12" s="27"/>
      <c r="K12" s="27"/>
      <c r="L12" s="27"/>
      <c r="M12" s="27"/>
      <c r="N12" s="27"/>
      <c r="O12" s="18"/>
      <c r="P12" s="27"/>
      <c r="Q12" s="27"/>
      <c r="R12" s="27"/>
      <c r="S12" s="27"/>
      <c r="T12" s="27"/>
      <c r="U12" s="18"/>
      <c r="V12" s="29"/>
      <c r="W12" s="29"/>
      <c r="X12" s="29"/>
      <c r="Y12" s="29"/>
      <c r="Z12" s="29"/>
      <c r="AA12" s="27"/>
    </row>
    <row r="13" spans="1:27" ht="34.5" customHeight="1" x14ac:dyDescent="0.2">
      <c r="A13" s="41" t="s">
        <v>23</v>
      </c>
      <c r="B13" s="100" t="s">
        <v>48</v>
      </c>
      <c r="C13" s="87"/>
      <c r="D13" s="87"/>
      <c r="E13" s="87"/>
      <c r="F13" s="87"/>
      <c r="G13" s="87"/>
      <c r="H13" s="33"/>
      <c r="I13" s="18"/>
      <c r="J13" s="27"/>
      <c r="K13" s="27"/>
      <c r="L13" s="27"/>
      <c r="M13" s="27"/>
      <c r="N13" s="27"/>
      <c r="O13" s="18"/>
      <c r="P13" s="27"/>
      <c r="Q13" s="27"/>
      <c r="R13" s="27"/>
      <c r="S13" s="27"/>
      <c r="T13" s="27"/>
      <c r="U13" s="27"/>
      <c r="V13" s="27"/>
      <c r="W13" s="27"/>
      <c r="X13" s="27"/>
      <c r="Y13" s="27"/>
      <c r="Z13" s="27"/>
      <c r="AA13" s="27"/>
    </row>
    <row r="14" spans="1:27" ht="34.5" customHeight="1" x14ac:dyDescent="0.2">
      <c r="A14" s="41" t="s">
        <v>24</v>
      </c>
      <c r="B14" s="87" t="s">
        <v>34</v>
      </c>
      <c r="C14" s="87"/>
      <c r="D14" s="87"/>
      <c r="E14" s="87"/>
      <c r="F14" s="87"/>
      <c r="G14" s="87"/>
      <c r="H14" s="33"/>
      <c r="I14" s="18"/>
      <c r="J14" s="27"/>
      <c r="K14" s="27"/>
      <c r="L14" s="27"/>
      <c r="M14" s="27"/>
      <c r="N14" s="27"/>
      <c r="O14" s="18"/>
      <c r="P14" s="27"/>
      <c r="Q14" s="27"/>
      <c r="R14" s="27"/>
      <c r="S14" s="27"/>
      <c r="T14" s="27"/>
      <c r="U14" s="27"/>
      <c r="V14" s="27"/>
      <c r="W14" s="27"/>
      <c r="X14" s="27"/>
      <c r="Y14" s="27"/>
      <c r="Z14" s="27"/>
      <c r="AA14" s="27"/>
    </row>
    <row r="15" spans="1:27" ht="34.5" customHeight="1" x14ac:dyDescent="0.2">
      <c r="A15" s="41" t="s">
        <v>57</v>
      </c>
      <c r="B15" s="100" t="s">
        <v>63</v>
      </c>
      <c r="C15" s="87"/>
      <c r="D15" s="87"/>
      <c r="E15" s="87"/>
      <c r="F15" s="87"/>
      <c r="G15" s="87"/>
      <c r="H15" s="33"/>
      <c r="I15" s="18"/>
      <c r="J15" s="27"/>
      <c r="K15" s="27"/>
      <c r="L15" s="27"/>
      <c r="M15" s="27"/>
      <c r="N15" s="27"/>
      <c r="O15" s="18"/>
      <c r="P15" s="27"/>
      <c r="Q15" s="27"/>
      <c r="R15" s="27"/>
      <c r="S15" s="27"/>
      <c r="T15" s="27"/>
      <c r="U15" s="18"/>
      <c r="V15" s="27"/>
      <c r="W15" s="27"/>
      <c r="X15" s="27"/>
      <c r="Y15" s="27"/>
      <c r="Z15" s="27"/>
      <c r="AA15" s="27"/>
    </row>
    <row r="16" spans="1:27" ht="34.5" customHeight="1" x14ac:dyDescent="0.2">
      <c r="A16" s="41" t="s">
        <v>25</v>
      </c>
      <c r="B16" s="100" t="s">
        <v>70</v>
      </c>
      <c r="C16" s="100"/>
      <c r="D16" s="100"/>
      <c r="E16" s="100"/>
      <c r="F16" s="100"/>
      <c r="G16" s="100"/>
      <c r="H16" s="33"/>
      <c r="I16" s="18"/>
      <c r="J16" s="27"/>
      <c r="K16" s="27"/>
      <c r="L16" s="27"/>
      <c r="M16" s="27"/>
      <c r="N16" s="27"/>
      <c r="O16" s="18"/>
      <c r="P16" s="27"/>
      <c r="Q16" s="27"/>
      <c r="R16" s="27"/>
      <c r="S16" s="27"/>
      <c r="T16" s="27"/>
      <c r="U16" s="18"/>
      <c r="V16" s="25"/>
      <c r="W16" s="25"/>
      <c r="X16" s="25"/>
      <c r="Y16" s="25"/>
      <c r="Z16" s="25"/>
      <c r="AA16" s="27"/>
    </row>
    <row r="17" spans="1:27" ht="34.5" customHeight="1" x14ac:dyDescent="0.2">
      <c r="A17" s="41" t="s">
        <v>26</v>
      </c>
      <c r="B17" s="87" t="s">
        <v>35</v>
      </c>
      <c r="C17" s="87"/>
      <c r="D17" s="87"/>
      <c r="E17" s="87"/>
      <c r="F17" s="87"/>
      <c r="G17" s="87"/>
      <c r="H17" s="33"/>
      <c r="I17" s="18"/>
      <c r="J17" s="27"/>
      <c r="K17" s="27"/>
      <c r="L17" s="27"/>
      <c r="M17" s="27"/>
      <c r="N17" s="27"/>
      <c r="O17" s="18"/>
      <c r="P17" s="27"/>
      <c r="Q17" s="27"/>
      <c r="R17" s="27"/>
      <c r="S17" s="27"/>
      <c r="T17" s="27"/>
      <c r="U17" s="18"/>
      <c r="V17" s="27"/>
      <c r="W17" s="27"/>
      <c r="X17" s="27"/>
      <c r="Y17" s="27"/>
      <c r="Z17" s="27"/>
      <c r="AA17" s="27"/>
    </row>
    <row r="18" spans="1:27" ht="34.5" customHeight="1" x14ac:dyDescent="0.2">
      <c r="A18" s="41" t="s">
        <v>60</v>
      </c>
      <c r="B18" s="86" t="s">
        <v>105</v>
      </c>
      <c r="C18" s="87"/>
      <c r="D18" s="87"/>
      <c r="E18" s="87"/>
      <c r="F18" s="87"/>
      <c r="G18" s="87"/>
      <c r="H18" s="33"/>
      <c r="I18" s="18"/>
      <c r="J18" s="27"/>
      <c r="K18" s="27"/>
      <c r="L18" s="27"/>
      <c r="M18" s="27"/>
      <c r="N18" s="27"/>
      <c r="O18" s="18"/>
      <c r="P18" s="27"/>
      <c r="Q18" s="27"/>
      <c r="R18" s="27"/>
      <c r="S18" s="27"/>
      <c r="T18" s="27"/>
      <c r="U18" s="18"/>
      <c r="V18" s="51"/>
      <c r="W18" s="51"/>
      <c r="X18" s="51"/>
      <c r="Y18" s="51"/>
      <c r="Z18" s="51"/>
      <c r="AA18" s="27"/>
    </row>
    <row r="19" spans="1:27" ht="34.5" customHeight="1" x14ac:dyDescent="0.2">
      <c r="A19" s="41" t="s">
        <v>36</v>
      </c>
      <c r="B19" s="86" t="s">
        <v>94</v>
      </c>
      <c r="C19" s="86"/>
      <c r="D19" s="86"/>
      <c r="E19" s="86"/>
      <c r="F19" s="86"/>
      <c r="G19" s="86"/>
      <c r="H19" s="33"/>
      <c r="I19" s="18"/>
      <c r="J19" s="27"/>
      <c r="K19" s="27"/>
      <c r="L19" s="27"/>
      <c r="M19" s="27"/>
      <c r="N19" s="27"/>
      <c r="O19" s="27"/>
      <c r="P19" s="27"/>
      <c r="Q19" s="27"/>
      <c r="R19" s="27"/>
      <c r="S19" s="27"/>
      <c r="T19" s="27"/>
      <c r="U19" s="27"/>
      <c r="V19" s="27"/>
      <c r="W19" s="27"/>
      <c r="X19" s="27"/>
      <c r="Y19" s="27"/>
      <c r="Z19" s="27"/>
      <c r="AA19" s="27"/>
    </row>
    <row r="20" spans="1:27" ht="34.5" customHeight="1" x14ac:dyDescent="0.2">
      <c r="A20" s="41" t="s">
        <v>37</v>
      </c>
      <c r="B20" s="86" t="s">
        <v>95</v>
      </c>
      <c r="C20" s="86"/>
      <c r="D20" s="86"/>
      <c r="E20" s="86"/>
      <c r="F20" s="86"/>
      <c r="G20" s="86"/>
      <c r="H20" s="33"/>
      <c r="I20" s="18"/>
      <c r="J20" s="27"/>
      <c r="K20" s="27"/>
      <c r="L20" s="27"/>
      <c r="M20" s="27"/>
      <c r="N20" s="27"/>
      <c r="O20" s="27"/>
      <c r="P20" s="27"/>
      <c r="Q20" s="27"/>
      <c r="R20" s="27"/>
      <c r="S20" s="27"/>
      <c r="T20" s="27"/>
      <c r="U20" s="27"/>
      <c r="V20" s="27"/>
      <c r="W20" s="27"/>
      <c r="X20" s="27"/>
      <c r="Y20" s="27"/>
      <c r="Z20" s="27"/>
      <c r="AA20" s="27"/>
    </row>
    <row r="21" spans="1:27" ht="39" customHeight="1" x14ac:dyDescent="0.2">
      <c r="A21" s="41" t="s">
        <v>38</v>
      </c>
      <c r="B21" s="100" t="s">
        <v>101</v>
      </c>
      <c r="C21" s="87"/>
      <c r="D21" s="87"/>
      <c r="E21" s="87"/>
      <c r="F21" s="87"/>
      <c r="G21" s="87"/>
      <c r="H21" s="33"/>
      <c r="I21" s="18"/>
      <c r="J21" s="27"/>
      <c r="K21" s="27"/>
      <c r="L21" s="27"/>
      <c r="M21" s="27"/>
      <c r="N21" s="27"/>
      <c r="O21" s="27"/>
      <c r="P21" s="27"/>
      <c r="Q21" s="27"/>
      <c r="R21" s="27"/>
      <c r="S21" s="27"/>
      <c r="T21" s="27"/>
      <c r="U21" s="27"/>
      <c r="V21" s="27"/>
      <c r="W21" s="27"/>
      <c r="X21" s="27"/>
      <c r="Y21" s="27"/>
      <c r="Z21" s="27"/>
      <c r="AA21" s="27"/>
    </row>
    <row r="22" spans="1:27" ht="39" customHeight="1" x14ac:dyDescent="0.2">
      <c r="A22" s="41" t="s">
        <v>39</v>
      </c>
      <c r="B22" s="87" t="s">
        <v>17</v>
      </c>
      <c r="C22" s="87"/>
      <c r="D22" s="87"/>
      <c r="E22" s="87"/>
      <c r="F22" s="87"/>
      <c r="G22" s="87"/>
      <c r="H22" s="33"/>
      <c r="I22" s="18"/>
      <c r="J22" s="27"/>
      <c r="K22" s="27"/>
      <c r="L22" s="27"/>
      <c r="M22" s="27"/>
      <c r="N22" s="27"/>
      <c r="O22" s="27"/>
      <c r="P22" s="27"/>
      <c r="Q22" s="27"/>
      <c r="R22" s="27"/>
      <c r="S22" s="27"/>
      <c r="T22" s="27"/>
      <c r="U22" s="27"/>
      <c r="V22" s="27"/>
      <c r="W22" s="27"/>
      <c r="X22" s="27"/>
      <c r="Y22" s="27"/>
      <c r="Z22" s="27"/>
      <c r="AA22" s="27"/>
    </row>
    <row r="23" spans="1:27" ht="39" customHeight="1" x14ac:dyDescent="0.2">
      <c r="A23" s="41" t="s">
        <v>58</v>
      </c>
      <c r="B23" s="100" t="s">
        <v>49</v>
      </c>
      <c r="C23" s="87"/>
      <c r="D23" s="87"/>
      <c r="E23" s="87"/>
      <c r="F23" s="87"/>
      <c r="G23" s="87"/>
      <c r="H23" s="33"/>
      <c r="I23" s="18"/>
      <c r="J23" s="27"/>
      <c r="K23" s="27"/>
      <c r="L23" s="27"/>
      <c r="M23" s="27"/>
      <c r="N23" s="27"/>
      <c r="O23" s="27"/>
      <c r="P23" s="27"/>
      <c r="Q23" s="27"/>
      <c r="R23" s="27"/>
      <c r="S23" s="27"/>
      <c r="T23" s="27"/>
      <c r="U23" s="27"/>
      <c r="V23" s="27"/>
      <c r="W23" s="27"/>
      <c r="X23" s="27"/>
      <c r="Y23" s="27"/>
      <c r="Z23" s="27"/>
      <c r="AA23" s="27"/>
    </row>
    <row r="24" spans="1:27" ht="39" customHeight="1" x14ac:dyDescent="0.2">
      <c r="A24" s="41" t="s">
        <v>61</v>
      </c>
      <c r="B24" s="100" t="s">
        <v>55</v>
      </c>
      <c r="C24" s="87"/>
      <c r="D24" s="87"/>
      <c r="E24" s="87"/>
      <c r="F24" s="87"/>
      <c r="G24" s="87"/>
      <c r="H24" s="33"/>
      <c r="I24" s="18"/>
      <c r="J24" s="27"/>
      <c r="K24" s="27"/>
      <c r="L24" s="27"/>
      <c r="M24" s="27"/>
      <c r="N24" s="27"/>
      <c r="O24" s="27"/>
      <c r="P24" s="27"/>
      <c r="Q24" s="27"/>
      <c r="R24" s="27"/>
      <c r="S24" s="27"/>
      <c r="T24" s="27"/>
      <c r="U24" s="27"/>
      <c r="V24" s="27"/>
      <c r="W24" s="27"/>
      <c r="X24" s="27"/>
      <c r="Y24" s="27"/>
      <c r="Z24" s="27"/>
      <c r="AA24" s="27"/>
    </row>
    <row r="25" spans="1:27" ht="39" customHeight="1" x14ac:dyDescent="0.2">
      <c r="A25" s="41" t="s">
        <v>90</v>
      </c>
      <c r="B25" s="100" t="s">
        <v>56</v>
      </c>
      <c r="C25" s="87"/>
      <c r="D25" s="87"/>
      <c r="E25" s="87"/>
      <c r="F25" s="87"/>
      <c r="G25" s="87"/>
      <c r="H25" s="33"/>
      <c r="I25" s="27"/>
      <c r="J25" s="31"/>
      <c r="K25" s="31"/>
      <c r="L25" s="31"/>
      <c r="M25" s="31"/>
      <c r="N25" s="31"/>
      <c r="O25" s="31"/>
      <c r="P25" s="31"/>
      <c r="Q25" s="31"/>
      <c r="R25" s="31"/>
      <c r="S25" s="31"/>
      <c r="T25" s="31"/>
      <c r="U25" s="31"/>
      <c r="V25" s="31"/>
      <c r="W25" s="31"/>
      <c r="X25" s="31"/>
      <c r="Y25" s="31"/>
      <c r="Z25" s="31"/>
      <c r="AA25" s="18"/>
    </row>
  </sheetData>
  <mergeCells count="25">
    <mergeCell ref="B14:G14"/>
    <mergeCell ref="B11:G11"/>
    <mergeCell ref="B12:G12"/>
    <mergeCell ref="A2:G2"/>
    <mergeCell ref="A3:G3"/>
    <mergeCell ref="B9:G9"/>
    <mergeCell ref="B10:G10"/>
    <mergeCell ref="B7:G7"/>
    <mergeCell ref="A4:G4"/>
    <mergeCell ref="A1:H1"/>
    <mergeCell ref="B25:G25"/>
    <mergeCell ref="B23:G23"/>
    <mergeCell ref="B24:G24"/>
    <mergeCell ref="B19:G19"/>
    <mergeCell ref="B21:G21"/>
    <mergeCell ref="B22:G22"/>
    <mergeCell ref="B20:G20"/>
    <mergeCell ref="B8:G8"/>
    <mergeCell ref="B5:G5"/>
    <mergeCell ref="B6:G6"/>
    <mergeCell ref="B17:G17"/>
    <mergeCell ref="B18:G18"/>
    <mergeCell ref="B15:G15"/>
    <mergeCell ref="B16:G16"/>
    <mergeCell ref="B13:G13"/>
  </mergeCells>
  <phoneticPr fontId="3"/>
  <pageMargins left="0.78740157480314965" right="0.78740157480314965" top="0.74803149606299213" bottom="0.51181102362204722" header="0.39370078740157483" footer="0.51181102362204722"/>
  <pageSetup paperSize="9" scale="80" orientation="portrait" r:id="rId1"/>
  <headerFooter scaleWithDoc="0">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view="pageBreakPreview" zoomScale="70" zoomScaleNormal="70" zoomScaleSheetLayoutView="70" workbookViewId="0">
      <selection activeCell="C11" sqref="C11:D11"/>
    </sheetView>
  </sheetViews>
  <sheetFormatPr defaultRowHeight="13.2" x14ac:dyDescent="0.2"/>
  <cols>
    <col min="1" max="1" width="4.33203125" customWidth="1"/>
    <col min="2" max="2" width="21.88671875" customWidth="1"/>
    <col min="3" max="3" width="14.88671875" customWidth="1"/>
    <col min="4" max="4" width="73.77734375" customWidth="1"/>
  </cols>
  <sheetData>
    <row r="1" spans="1:26" ht="24.75" customHeight="1" x14ac:dyDescent="0.2">
      <c r="A1" s="173" t="s">
        <v>112</v>
      </c>
      <c r="B1" s="173"/>
      <c r="C1" s="173"/>
      <c r="D1" s="173"/>
    </row>
    <row r="2" spans="1:26" ht="21" customHeight="1" x14ac:dyDescent="0.2">
      <c r="A2" s="180" t="s">
        <v>102</v>
      </c>
      <c r="B2" s="174" t="s">
        <v>131</v>
      </c>
      <c r="C2" s="53" t="s">
        <v>141</v>
      </c>
      <c r="D2" s="54"/>
    </row>
    <row r="3" spans="1:26" ht="21" customHeight="1" x14ac:dyDescent="0.2">
      <c r="A3" s="181"/>
      <c r="B3" s="191"/>
      <c r="C3" s="57" t="s">
        <v>166</v>
      </c>
      <c r="D3" s="58"/>
    </row>
    <row r="4" spans="1:26" ht="21" customHeight="1" x14ac:dyDescent="0.2">
      <c r="A4" s="182"/>
      <c r="B4" s="192"/>
      <c r="C4" s="55" t="s">
        <v>167</v>
      </c>
      <c r="D4" s="56"/>
    </row>
    <row r="5" spans="1:26" ht="21" customHeight="1" x14ac:dyDescent="0.2">
      <c r="A5" s="180" t="s">
        <v>71</v>
      </c>
      <c r="B5" s="174" t="s">
        <v>116</v>
      </c>
      <c r="C5" s="59" t="s">
        <v>80</v>
      </c>
      <c r="D5" s="35" t="s">
        <v>114</v>
      </c>
    </row>
    <row r="6" spans="1:26" ht="21" customHeight="1" x14ac:dyDescent="0.2">
      <c r="A6" s="182"/>
      <c r="B6" s="193"/>
      <c r="C6" s="55" t="s">
        <v>81</v>
      </c>
      <c r="D6" s="56" t="s">
        <v>82</v>
      </c>
    </row>
    <row r="7" spans="1:26" ht="21" customHeight="1" x14ac:dyDescent="0.2">
      <c r="A7" s="180" t="s">
        <v>72</v>
      </c>
      <c r="B7" s="194" t="s">
        <v>73</v>
      </c>
      <c r="C7" s="59" t="s">
        <v>83</v>
      </c>
      <c r="D7" s="35" t="s">
        <v>84</v>
      </c>
    </row>
    <row r="8" spans="1:26" ht="21" customHeight="1" x14ac:dyDescent="0.2">
      <c r="A8" s="181"/>
      <c r="B8" s="191"/>
      <c r="C8" s="57" t="s">
        <v>85</v>
      </c>
      <c r="D8" s="58" t="s">
        <v>115</v>
      </c>
    </row>
    <row r="9" spans="1:26" ht="21" customHeight="1" x14ac:dyDescent="0.2">
      <c r="A9" s="181"/>
      <c r="B9" s="191"/>
      <c r="C9" s="55" t="s">
        <v>86</v>
      </c>
      <c r="D9" s="56" t="s">
        <v>87</v>
      </c>
    </row>
    <row r="10" spans="1:26" ht="21" customHeight="1" x14ac:dyDescent="0.2">
      <c r="A10" s="42" t="s">
        <v>74</v>
      </c>
      <c r="B10" s="43" t="s">
        <v>75</v>
      </c>
      <c r="C10" s="178"/>
      <c r="D10" s="179"/>
    </row>
    <row r="11" spans="1:26" ht="48" customHeight="1" x14ac:dyDescent="0.2">
      <c r="A11" s="80" t="s">
        <v>76</v>
      </c>
      <c r="B11" s="81" t="s">
        <v>113</v>
      </c>
      <c r="C11" s="199" t="s">
        <v>169</v>
      </c>
      <c r="D11" s="179"/>
    </row>
    <row r="12" spans="1:26" ht="34.5" customHeight="1" x14ac:dyDescent="0.2">
      <c r="A12" s="71" t="s">
        <v>77</v>
      </c>
      <c r="B12" s="70" t="s">
        <v>70</v>
      </c>
      <c r="C12" s="183" t="s">
        <v>170</v>
      </c>
      <c r="D12" s="200"/>
    </row>
    <row r="13" spans="1:26" ht="53.25" customHeight="1" x14ac:dyDescent="0.2">
      <c r="A13" s="48" t="s">
        <v>78</v>
      </c>
      <c r="B13" s="44" t="s">
        <v>88</v>
      </c>
      <c r="C13" s="178" t="s">
        <v>117</v>
      </c>
      <c r="D13" s="179"/>
    </row>
    <row r="14" spans="1:26" ht="42.75" customHeight="1" x14ac:dyDescent="0.2">
      <c r="A14" s="176" t="s">
        <v>79</v>
      </c>
      <c r="B14" s="174" t="s">
        <v>104</v>
      </c>
      <c r="C14" s="60" t="s">
        <v>119</v>
      </c>
      <c r="D14" s="35" t="s">
        <v>118</v>
      </c>
      <c r="V14" s="50"/>
      <c r="W14" s="50"/>
      <c r="X14" s="50"/>
      <c r="Y14" s="50"/>
      <c r="Z14" s="50"/>
    </row>
    <row r="15" spans="1:26" ht="29.25" customHeight="1" x14ac:dyDescent="0.2">
      <c r="A15" s="177"/>
      <c r="B15" s="175"/>
      <c r="C15" s="82" t="s">
        <v>143</v>
      </c>
      <c r="D15" s="83" t="s">
        <v>142</v>
      </c>
    </row>
    <row r="16" spans="1:26" ht="29.25" customHeight="1" x14ac:dyDescent="0.2">
      <c r="A16" s="195" t="s">
        <v>37</v>
      </c>
      <c r="B16" s="197" t="s">
        <v>91</v>
      </c>
      <c r="C16" s="62" t="s">
        <v>120</v>
      </c>
      <c r="D16" s="61" t="s">
        <v>121</v>
      </c>
    </row>
    <row r="17" spans="1:4" ht="29.25" customHeight="1" x14ac:dyDescent="0.2">
      <c r="A17" s="177"/>
      <c r="B17" s="198"/>
      <c r="C17" s="84" t="s">
        <v>146</v>
      </c>
      <c r="D17" s="85" t="s">
        <v>144</v>
      </c>
    </row>
    <row r="18" spans="1:4" ht="33" customHeight="1" x14ac:dyDescent="0.2">
      <c r="A18" s="195" t="s">
        <v>38</v>
      </c>
      <c r="B18" s="194" t="s">
        <v>89</v>
      </c>
      <c r="C18" s="187" t="s">
        <v>145</v>
      </c>
      <c r="D18" s="188"/>
    </row>
    <row r="19" spans="1:4" ht="24.75" customHeight="1" x14ac:dyDescent="0.2">
      <c r="A19" s="177"/>
      <c r="B19" s="191"/>
      <c r="C19" s="189"/>
      <c r="D19" s="190"/>
    </row>
    <row r="20" spans="1:4" ht="24.75" customHeight="1" x14ac:dyDescent="0.2">
      <c r="A20" s="196"/>
      <c r="B20" s="192"/>
      <c r="C20" s="66" t="s">
        <v>19</v>
      </c>
      <c r="D20" s="67" t="s">
        <v>147</v>
      </c>
    </row>
    <row r="21" spans="1:4" ht="36" customHeight="1" x14ac:dyDescent="0.2">
      <c r="A21" s="47" t="s">
        <v>39</v>
      </c>
      <c r="B21" s="45" t="s">
        <v>96</v>
      </c>
      <c r="C21" s="183" t="s">
        <v>148</v>
      </c>
      <c r="D21" s="184"/>
    </row>
    <row r="22" spans="1:4" ht="24" customHeight="1" x14ac:dyDescent="0.2">
      <c r="A22" s="195" t="s">
        <v>92</v>
      </c>
      <c r="B22" s="194" t="s">
        <v>56</v>
      </c>
      <c r="C22" s="185" t="s">
        <v>122</v>
      </c>
      <c r="D22" s="186"/>
    </row>
    <row r="23" spans="1:4" ht="24" customHeight="1" x14ac:dyDescent="0.2">
      <c r="A23" s="177"/>
      <c r="B23" s="191"/>
      <c r="C23" s="64" t="s">
        <v>146</v>
      </c>
      <c r="D23" s="65" t="s">
        <v>147</v>
      </c>
    </row>
    <row r="24" spans="1:4" ht="53.25" customHeight="1" x14ac:dyDescent="0.2">
      <c r="A24" s="63"/>
      <c r="B24" s="63"/>
      <c r="C24" s="63"/>
      <c r="D24" s="63"/>
    </row>
  </sheetData>
  <mergeCells count="22">
    <mergeCell ref="C21:D21"/>
    <mergeCell ref="C22:D22"/>
    <mergeCell ref="C18:D19"/>
    <mergeCell ref="B2:B4"/>
    <mergeCell ref="A5:A6"/>
    <mergeCell ref="B5:B6"/>
    <mergeCell ref="A7:A9"/>
    <mergeCell ref="B7:B9"/>
    <mergeCell ref="A22:A23"/>
    <mergeCell ref="B22:B23"/>
    <mergeCell ref="A18:A20"/>
    <mergeCell ref="B18:B20"/>
    <mergeCell ref="B16:B17"/>
    <mergeCell ref="A16:A17"/>
    <mergeCell ref="C11:D11"/>
    <mergeCell ref="C12:D12"/>
    <mergeCell ref="A1:D1"/>
    <mergeCell ref="B14:B15"/>
    <mergeCell ref="A14:A15"/>
    <mergeCell ref="C13:D13"/>
    <mergeCell ref="C10:D10"/>
    <mergeCell ref="A2:A4"/>
  </mergeCells>
  <phoneticPr fontId="3"/>
  <pageMargins left="0.70866141732283472" right="0.70866141732283472" top="0.74803149606299213" bottom="0.74803149606299213" header="0.31496062992125984" footer="0.31496062992125984"/>
  <pageSetup paperSize="9" scale="71" orientation="portrait" cellComments="asDisplayed" r:id="rId1"/>
  <headerFoot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⑥臨床試験研究経費ポイント表A</vt:lpstr>
      <vt:lpstr>⑦臨床試験研究経費ポイント表B</vt:lpstr>
      <vt:lpstr>３．内訳理由</vt:lpstr>
      <vt:lpstr>４．用語解説</vt:lpstr>
      <vt:lpstr>'３．内訳理由'!Print_Area</vt:lpstr>
      <vt:lpstr>'４．用語解説'!Print_Area</vt:lpstr>
      <vt:lpstr>⑥臨床試験研究経費ポイント表A!Print_Area</vt:lpstr>
      <vt:lpstr>⑦臨床試験研究経費ポイント表B!Print_Area</vt:lpstr>
      <vt:lpstr>'３．内訳理由'!Print_Titles</vt:lpstr>
      <vt:lpstr>⑥臨床試験研究経費ポイント表A!Print_Titles</vt:lpstr>
      <vt:lpstr>⑦臨床試験研究経費ポイント表B!Print_Titles</vt:lpstr>
    </vt:vector>
  </TitlesOfParts>
  <Company>愛媛病院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あいち小児　事務局</cp:lastModifiedBy>
  <cp:lastPrinted>2022-07-28T10:08:54Z</cp:lastPrinted>
  <dcterms:created xsi:type="dcterms:W3CDTF">2006-12-04T05:45:31Z</dcterms:created>
  <dcterms:modified xsi:type="dcterms:W3CDTF">2022-11-11T00:30:34Z</dcterms:modified>
</cp:coreProperties>
</file>