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3.23.100\薬剤部共有フォルダ\共有ファイル\◆治験\１．院内治験\★手順書・要綱\2022.11末_改定予定\"/>
    </mc:Choice>
  </mc:AlternateContent>
  <bookViews>
    <workbookView xWindow="0" yWindow="0" windowWidth="23040" windowHeight="9240" activeTab="1"/>
  </bookViews>
  <sheets>
    <sheet name="⑧治験薬等管理経費ポイント表A" sheetId="11" r:id="rId1"/>
    <sheet name="⑨治験薬等管理経費ポイント表B" sheetId="14" r:id="rId2"/>
    <sheet name="3. 内訳理由 " sheetId="13" r:id="rId3"/>
    <sheet name="4. 用語解説 " sheetId="12" r:id="rId4"/>
  </sheets>
  <definedNames>
    <definedName name="_xlnm.Print_Area" localSheetId="2">'3. 内訳理由 '!$A$1:$H$21</definedName>
    <definedName name="_xlnm.Print_Area" localSheetId="3">'4. 用語解説 '!$A$1:$D$22</definedName>
    <definedName name="_xlnm.Print_Area" localSheetId="0">⑧治験薬等管理経費ポイント表A!$A$1:$AA$25</definedName>
    <definedName name="_xlnm.Print_Area" localSheetId="1">⑨治験薬等管理経費ポイント表B!$A$1:$AA$24</definedName>
  </definedNames>
  <calcPr calcId="162913"/>
</workbook>
</file>

<file path=xl/calcChain.xml><?xml version="1.0" encoding="utf-8"?>
<calcChain xmlns="http://schemas.openxmlformats.org/spreadsheetml/2006/main">
  <c r="H6" i="14" l="1"/>
  <c r="H9" i="14"/>
  <c r="H7" i="14"/>
  <c r="AA16" i="14" l="1"/>
  <c r="AA24" i="11"/>
  <c r="AA17" i="11" l="1"/>
  <c r="AA19" i="14"/>
  <c r="AA19" i="11"/>
  <c r="AA21" i="11"/>
  <c r="AA22" i="11"/>
  <c r="AA14" i="14"/>
  <c r="AA13" i="14"/>
  <c r="AA18" i="14" l="1"/>
  <c r="AA17" i="14"/>
  <c r="AA15" i="14"/>
  <c r="AA20" i="14" l="1"/>
  <c r="AA24" i="14" s="1"/>
  <c r="H6" i="13"/>
  <c r="H4" i="13"/>
  <c r="H3" i="13"/>
  <c r="AA20" i="11" l="1"/>
  <c r="AA23" i="11"/>
  <c r="AA18" i="11"/>
  <c r="AA16" i="11"/>
  <c r="AA15" i="11"/>
  <c r="AA14" i="11"/>
  <c r="AA13" i="11"/>
  <c r="AA25" i="11" l="1"/>
</calcChain>
</file>

<file path=xl/sharedStrings.xml><?xml version="1.0" encoding="utf-8"?>
<sst xmlns="http://schemas.openxmlformats.org/spreadsheetml/2006/main" count="225" uniqueCount="159">
  <si>
    <t xml:space="preserve">　室　温  </t>
  </si>
  <si>
    <t>向精神薬・麻薬</t>
  </si>
  <si>
    <t>請求医のチェック</t>
  </si>
  <si>
    <t>　２名以下</t>
  </si>
  <si>
    <t xml:space="preserve">　３～５名 </t>
  </si>
  <si>
    <t xml:space="preserve">　６名以上  </t>
  </si>
  <si>
    <t>A</t>
    <phoneticPr fontId="3"/>
  </si>
  <si>
    <t>B</t>
    <phoneticPr fontId="3"/>
  </si>
  <si>
    <t>C</t>
    <phoneticPr fontId="3"/>
  </si>
  <si>
    <t>D</t>
    <phoneticPr fontId="3"/>
  </si>
  <si>
    <t>E</t>
    <phoneticPr fontId="3"/>
  </si>
  <si>
    <t>F</t>
    <phoneticPr fontId="3"/>
  </si>
  <si>
    <t>ウエイト</t>
    <phoneticPr fontId="3"/>
  </si>
  <si>
    <t>Ⅰ</t>
    <phoneticPr fontId="3"/>
  </si>
  <si>
    <t>Ⅱ</t>
    <phoneticPr fontId="3"/>
  </si>
  <si>
    <t>Ⅲ</t>
    <phoneticPr fontId="3"/>
  </si>
  <si>
    <t>（ウエイト×1）</t>
    <phoneticPr fontId="3"/>
  </si>
  <si>
    <t>（ウエイト×2）</t>
    <phoneticPr fontId="3"/>
  </si>
  <si>
    <t>（ウエイト×3）</t>
    <phoneticPr fontId="3"/>
  </si>
  <si>
    <t>　　　　　　　ウエイト・ポイント
要素</t>
    <rPh sb="19" eb="21">
      <t>ヨウソ</t>
    </rPh>
    <phoneticPr fontId="3"/>
  </si>
  <si>
    <t>注射</t>
    <rPh sb="0" eb="2">
      <t>チュウシャ</t>
    </rPh>
    <phoneticPr fontId="3"/>
  </si>
  <si>
    <t>非対照・非盲検</t>
    <rPh sb="0" eb="1">
      <t>ヒ</t>
    </rPh>
    <rPh sb="1" eb="3">
      <t>タイショウ</t>
    </rPh>
    <rPh sb="4" eb="5">
      <t>ヒ</t>
    </rPh>
    <rPh sb="5" eb="7">
      <t>モウケン</t>
    </rPh>
    <phoneticPr fontId="3"/>
  </si>
  <si>
    <t>対照・非盲検</t>
    <rPh sb="0" eb="2">
      <t>タイショウ</t>
    </rPh>
    <rPh sb="3" eb="4">
      <t>ヒ</t>
    </rPh>
    <rPh sb="4" eb="6">
      <t>モウケン</t>
    </rPh>
    <phoneticPr fontId="3"/>
  </si>
  <si>
    <t>空箱又は空容器</t>
    <rPh sb="0" eb="2">
      <t>カラバコ</t>
    </rPh>
    <rPh sb="2" eb="3">
      <t>マタ</t>
    </rPh>
    <rPh sb="4" eb="5">
      <t>アキ</t>
    </rPh>
    <rPh sb="5" eb="7">
      <t>ヨウキ</t>
    </rPh>
    <phoneticPr fontId="3"/>
  </si>
  <si>
    <t>薬剤番号の割り付け</t>
    <rPh sb="0" eb="2">
      <t>ヤクザイ</t>
    </rPh>
    <rPh sb="2" eb="4">
      <t>バンゴウ</t>
    </rPh>
    <rPh sb="5" eb="6">
      <t>ワ</t>
    </rPh>
    <rPh sb="7" eb="8">
      <t>ツ</t>
    </rPh>
    <phoneticPr fontId="3"/>
  </si>
  <si>
    <t>デザイン</t>
    <phoneticPr fontId="3"/>
  </si>
  <si>
    <t>調剤及び出庫回数</t>
    <rPh sb="0" eb="2">
      <t>チョウザイ</t>
    </rPh>
    <rPh sb="2" eb="3">
      <t>オヨ</t>
    </rPh>
    <rPh sb="4" eb="6">
      <t>シュッコ</t>
    </rPh>
    <rPh sb="6" eb="8">
      <t>カイスウ</t>
    </rPh>
    <phoneticPr fontId="3"/>
  </si>
  <si>
    <t>Ｇ</t>
    <phoneticPr fontId="3"/>
  </si>
  <si>
    <t>Ｈ</t>
    <phoneticPr fontId="3"/>
  </si>
  <si>
    <t>ポイント数</t>
    <rPh sb="4" eb="5">
      <t>スウ</t>
    </rPh>
    <phoneticPr fontId="3"/>
  </si>
  <si>
    <t>受託番号</t>
    <rPh sb="0" eb="2">
      <t>ジュタク</t>
    </rPh>
    <rPh sb="2" eb="4">
      <t>バンゴウ</t>
    </rPh>
    <phoneticPr fontId="3"/>
  </si>
  <si>
    <t>I</t>
    <phoneticPr fontId="3"/>
  </si>
  <si>
    <t>J</t>
    <phoneticPr fontId="3"/>
  </si>
  <si>
    <t>K</t>
    <phoneticPr fontId="3"/>
  </si>
  <si>
    <t>L</t>
    <phoneticPr fontId="3"/>
  </si>
  <si>
    <t>M</t>
    <phoneticPr fontId="3"/>
  </si>
  <si>
    <t>N</t>
    <phoneticPr fontId="3"/>
  </si>
  <si>
    <t>A</t>
  </si>
  <si>
    <t>B</t>
  </si>
  <si>
    <t>デザイン</t>
  </si>
  <si>
    <t>非対照・非盲検</t>
    <rPh sb="0" eb="1">
      <t>ヒ</t>
    </rPh>
    <rPh sb="1" eb="3">
      <t>タイショウ</t>
    </rPh>
    <rPh sb="4" eb="5">
      <t>ヒ</t>
    </rPh>
    <rPh sb="5" eb="7">
      <t>モウケン</t>
    </rPh>
    <phoneticPr fontId="12"/>
  </si>
  <si>
    <t>比較対照薬や盲検を必要としない試験（オープン試験）</t>
    <rPh sb="0" eb="2">
      <t>ヒカク</t>
    </rPh>
    <rPh sb="2" eb="4">
      <t>タイショウ</t>
    </rPh>
    <rPh sb="4" eb="5">
      <t>ヤク</t>
    </rPh>
    <rPh sb="6" eb="8">
      <t>モウケン</t>
    </rPh>
    <rPh sb="9" eb="11">
      <t>ヒツヨウ</t>
    </rPh>
    <rPh sb="15" eb="17">
      <t>シケン</t>
    </rPh>
    <rPh sb="22" eb="24">
      <t>シケン</t>
    </rPh>
    <phoneticPr fontId="12"/>
  </si>
  <si>
    <t>対照・非盲検</t>
    <rPh sb="0" eb="2">
      <t>タイショウ</t>
    </rPh>
    <rPh sb="3" eb="4">
      <t>ヒ</t>
    </rPh>
    <rPh sb="4" eb="6">
      <t>モウケン</t>
    </rPh>
    <phoneticPr fontId="12"/>
  </si>
  <si>
    <t>対照・盲検</t>
    <rPh sb="0" eb="2">
      <t>タイショウ</t>
    </rPh>
    <rPh sb="3" eb="5">
      <t>モウケン</t>
    </rPh>
    <phoneticPr fontId="12"/>
  </si>
  <si>
    <t>C</t>
  </si>
  <si>
    <t>D</t>
  </si>
  <si>
    <t>E</t>
  </si>
  <si>
    <t>室温</t>
    <rPh sb="0" eb="2">
      <t>シツオン</t>
    </rPh>
    <phoneticPr fontId="12"/>
  </si>
  <si>
    <t>冷凍又は特殊保管</t>
    <rPh sb="0" eb="2">
      <t>レイトウ</t>
    </rPh>
    <rPh sb="2" eb="3">
      <t>マタ</t>
    </rPh>
    <rPh sb="4" eb="6">
      <t>トクシュ</t>
    </rPh>
    <rPh sb="6" eb="8">
      <t>ホカン</t>
    </rPh>
    <phoneticPr fontId="12"/>
  </si>
  <si>
    <t>F</t>
  </si>
  <si>
    <t>Ｈ</t>
  </si>
  <si>
    <t>I</t>
    <phoneticPr fontId="12"/>
  </si>
  <si>
    <t>J</t>
    <phoneticPr fontId="12"/>
  </si>
  <si>
    <t>K</t>
    <phoneticPr fontId="12"/>
  </si>
  <si>
    <t>空箱又は空容器</t>
    <rPh sb="0" eb="2">
      <t>カラバコ</t>
    </rPh>
    <rPh sb="2" eb="3">
      <t>マタ</t>
    </rPh>
    <rPh sb="4" eb="5">
      <t>カラ</t>
    </rPh>
    <rPh sb="5" eb="7">
      <t>ヨウキ</t>
    </rPh>
    <phoneticPr fontId="12"/>
  </si>
  <si>
    <t>M</t>
    <phoneticPr fontId="12"/>
  </si>
  <si>
    <t>N</t>
    <phoneticPr fontId="12"/>
  </si>
  <si>
    <r>
      <t>対照・盲検</t>
    </r>
    <r>
      <rPr>
        <strike/>
        <sz val="9"/>
        <color indexed="10"/>
        <rFont val="ＭＳ Ｐゴシック"/>
        <family val="3"/>
        <charset val="128"/>
      </rPr>
      <t/>
    </r>
    <rPh sb="0" eb="2">
      <t>タイショウ</t>
    </rPh>
    <rPh sb="3" eb="5">
      <t>モウケン</t>
    </rPh>
    <phoneticPr fontId="3"/>
  </si>
  <si>
    <t>M</t>
    <phoneticPr fontId="3"/>
  </si>
  <si>
    <t>N</t>
    <phoneticPr fontId="3"/>
  </si>
  <si>
    <t>O</t>
    <phoneticPr fontId="3"/>
  </si>
  <si>
    <t>O</t>
    <phoneticPr fontId="12"/>
  </si>
  <si>
    <t>K</t>
    <phoneticPr fontId="3"/>
  </si>
  <si>
    <t>【記載方法】</t>
    <rPh sb="1" eb="3">
      <t>キサイ</t>
    </rPh>
    <rPh sb="3" eb="5">
      <t>ホウホウ</t>
    </rPh>
    <phoneticPr fontId="3"/>
  </si>
  <si>
    <t>：数字を入力</t>
    <rPh sb="1" eb="3">
      <t>スウジ</t>
    </rPh>
    <rPh sb="4" eb="6">
      <t>ニュウリョク</t>
    </rPh>
    <phoneticPr fontId="3"/>
  </si>
  <si>
    <t>：該当の場合○印を選択</t>
    <rPh sb="1" eb="3">
      <t>ガイトウ</t>
    </rPh>
    <rPh sb="4" eb="6">
      <t>バアイ</t>
    </rPh>
    <rPh sb="7" eb="8">
      <t>シルシ</t>
    </rPh>
    <rPh sb="9" eb="11">
      <t>センタク</t>
    </rPh>
    <phoneticPr fontId="3"/>
  </si>
  <si>
    <t>G</t>
    <phoneticPr fontId="3"/>
  </si>
  <si>
    <t>H</t>
    <phoneticPr fontId="3"/>
  </si>
  <si>
    <t>治験課題名
（邦題）</t>
    <rPh sb="0" eb="2">
      <t>チケン</t>
    </rPh>
    <rPh sb="7" eb="9">
      <t>ホウダイ</t>
    </rPh>
    <phoneticPr fontId="3"/>
  </si>
  <si>
    <t>保管状況</t>
    <rPh sb="0" eb="2">
      <t>ホカン</t>
    </rPh>
    <phoneticPr fontId="3"/>
  </si>
  <si>
    <t>冷凍・特殊</t>
    <rPh sb="0" eb="2">
      <t>レイトウ</t>
    </rPh>
    <rPh sb="3" eb="5">
      <t>トクシュ</t>
    </rPh>
    <phoneticPr fontId="3"/>
  </si>
  <si>
    <t>冷蔵・恒温</t>
    <rPh sb="0" eb="2">
      <t>レイゾウ</t>
    </rPh>
    <rPh sb="3" eb="5">
      <t>コウオン</t>
    </rPh>
    <phoneticPr fontId="3"/>
  </si>
  <si>
    <r>
      <t xml:space="preserve">４週に１回以下
</t>
    </r>
    <r>
      <rPr>
        <sz val="11"/>
        <color indexed="10"/>
        <rFont val="ＭＳ Ｐゴシック"/>
        <family val="3"/>
        <charset val="128"/>
      </rPr>
      <t>非盲検ｽﾀｯﾌを設置する場合
5ポイント追加</t>
    </r>
    <rPh sb="1" eb="2">
      <t>シュウ</t>
    </rPh>
    <rPh sb="4" eb="5">
      <t>カイ</t>
    </rPh>
    <rPh sb="5" eb="7">
      <t>イカ</t>
    </rPh>
    <rPh sb="16" eb="18">
      <t>セッチ</t>
    </rPh>
    <rPh sb="20" eb="22">
      <t>バアイ</t>
    </rPh>
    <phoneticPr fontId="3"/>
  </si>
  <si>
    <r>
      <t xml:space="preserve">４週に１回超～２回以下
</t>
    </r>
    <r>
      <rPr>
        <sz val="11"/>
        <color indexed="10"/>
        <rFont val="ＭＳ Ｐゴシック"/>
        <family val="3"/>
        <charset val="128"/>
      </rPr>
      <t>非盲検ｽﾀｯﾌを設置する場合
8ポイント追加</t>
    </r>
    <rPh sb="1" eb="2">
      <t>シュウ</t>
    </rPh>
    <rPh sb="4" eb="5">
      <t>カイ</t>
    </rPh>
    <rPh sb="5" eb="6">
      <t>コ</t>
    </rPh>
    <rPh sb="8" eb="9">
      <t>カイ</t>
    </rPh>
    <rPh sb="9" eb="11">
      <t>イカ</t>
    </rPh>
    <rPh sb="20" eb="22">
      <t>セッチ</t>
    </rPh>
    <rPh sb="24" eb="26">
      <t>バアイ</t>
    </rPh>
    <phoneticPr fontId="3"/>
  </si>
  <si>
    <r>
      <t xml:space="preserve">４週に２回超
</t>
    </r>
    <r>
      <rPr>
        <sz val="11"/>
        <color indexed="10"/>
        <rFont val="ＭＳ Ｐゴシック"/>
        <family val="3"/>
        <charset val="128"/>
      </rPr>
      <t>非盲検ｽﾀｯﾌを設置する場合
10ポイント追加</t>
    </r>
    <rPh sb="1" eb="2">
      <t>シュウ</t>
    </rPh>
    <rPh sb="4" eb="5">
      <t>カイ</t>
    </rPh>
    <rPh sb="5" eb="6">
      <t>チョウ</t>
    </rPh>
    <rPh sb="15" eb="17">
      <t>セッチ</t>
    </rPh>
    <rPh sb="19" eb="21">
      <t>バアイ</t>
    </rPh>
    <phoneticPr fontId="3"/>
  </si>
  <si>
    <t>依頼者提供品
（種類・規格毎）</t>
    <rPh sb="0" eb="3">
      <t>イライシャ</t>
    </rPh>
    <rPh sb="3" eb="5">
      <t>テイキョウ</t>
    </rPh>
    <rPh sb="5" eb="6">
      <t>ヒン</t>
    </rPh>
    <rPh sb="8" eb="10">
      <t>シュルイ</t>
    </rPh>
    <rPh sb="11" eb="13">
      <t>キカク</t>
    </rPh>
    <rPh sb="13" eb="14">
      <t>マイ</t>
    </rPh>
    <phoneticPr fontId="3"/>
  </si>
  <si>
    <t>投与期間（月単位）</t>
    <rPh sb="0" eb="2">
      <t>トウヨ</t>
    </rPh>
    <rPh sb="2" eb="4">
      <t>キカン</t>
    </rPh>
    <phoneticPr fontId="3"/>
  </si>
  <si>
    <t>治験薬の種目</t>
    <phoneticPr fontId="3"/>
  </si>
  <si>
    <t>注射薬</t>
    <rPh sb="0" eb="2">
      <t>チュウシャ</t>
    </rPh>
    <rPh sb="2" eb="3">
      <t>クスリ</t>
    </rPh>
    <phoneticPr fontId="12"/>
  </si>
  <si>
    <t>合　計</t>
    <rPh sb="0" eb="1">
      <t>ア</t>
    </rPh>
    <rPh sb="2" eb="3">
      <t>ケイ</t>
    </rPh>
    <phoneticPr fontId="3"/>
  </si>
  <si>
    <t>＜内訳理由＞</t>
    <rPh sb="1" eb="3">
      <t>ウチワケ</t>
    </rPh>
    <rPh sb="3" eb="5">
      <t>リユウ</t>
    </rPh>
    <phoneticPr fontId="3"/>
  </si>
  <si>
    <t>比較対照薬を用いるが盲検を必要としない試験</t>
    <rPh sb="0" eb="2">
      <t>ヒカク</t>
    </rPh>
    <rPh sb="2" eb="4">
      <t>タイショウ</t>
    </rPh>
    <rPh sb="4" eb="5">
      <t>クスリ</t>
    </rPh>
    <rPh sb="6" eb="7">
      <t>モチ</t>
    </rPh>
    <rPh sb="10" eb="12">
      <t>モウケン</t>
    </rPh>
    <rPh sb="13" eb="15">
      <t>ヒツヨウ</t>
    </rPh>
    <rPh sb="19" eb="21">
      <t>シケン</t>
    </rPh>
    <phoneticPr fontId="12"/>
  </si>
  <si>
    <t>比較対照薬を用いた盲検を必要とする試験</t>
    <rPh sb="0" eb="2">
      <t>ヒカク</t>
    </rPh>
    <rPh sb="2" eb="4">
      <t>タイショウ</t>
    </rPh>
    <rPh sb="4" eb="5">
      <t>ヤク</t>
    </rPh>
    <rPh sb="6" eb="7">
      <t>モチ</t>
    </rPh>
    <rPh sb="9" eb="11">
      <t>モウケン</t>
    </rPh>
    <rPh sb="12" eb="14">
      <t>ヒツヨウ</t>
    </rPh>
    <rPh sb="17" eb="19">
      <t>シケン</t>
    </rPh>
    <phoneticPr fontId="3"/>
  </si>
  <si>
    <t>保管状況</t>
    <rPh sb="0" eb="2">
      <t>ホカン</t>
    </rPh>
    <rPh sb="2" eb="4">
      <t>ジョウキョウ</t>
    </rPh>
    <phoneticPr fontId="3"/>
  </si>
  <si>
    <t>冷所又は恒温</t>
    <rPh sb="0" eb="2">
      <t>レイショ</t>
    </rPh>
    <rPh sb="2" eb="3">
      <t>マタ</t>
    </rPh>
    <rPh sb="4" eb="6">
      <t>コウオン</t>
    </rPh>
    <phoneticPr fontId="12"/>
  </si>
  <si>
    <t>室温（1～30℃）で保管し、その他保管条件がない場合</t>
    <rPh sb="0" eb="2">
      <t>シツオン</t>
    </rPh>
    <rPh sb="10" eb="12">
      <t>ホカン</t>
    </rPh>
    <rPh sb="16" eb="17">
      <t>タ</t>
    </rPh>
    <rPh sb="17" eb="19">
      <t>ホカン</t>
    </rPh>
    <rPh sb="19" eb="21">
      <t>ジョウケン</t>
    </rPh>
    <rPh sb="24" eb="26">
      <t>バアイ</t>
    </rPh>
    <phoneticPr fontId="12"/>
  </si>
  <si>
    <t>冷所（2～8℃）又は恒温（15～25℃）で保管を必要とする場合</t>
    <rPh sb="0" eb="2">
      <t>レイショ</t>
    </rPh>
    <rPh sb="8" eb="9">
      <t>マタ</t>
    </rPh>
    <rPh sb="10" eb="12">
      <t>コウオン</t>
    </rPh>
    <rPh sb="21" eb="23">
      <t>ホカン</t>
    </rPh>
    <rPh sb="24" eb="26">
      <t>ヒツヨウ</t>
    </rPh>
    <rPh sb="29" eb="31">
      <t>バアイ</t>
    </rPh>
    <phoneticPr fontId="12"/>
  </si>
  <si>
    <t>冷凍（凍結）での保管又は特殊な条件下（麻薬金庫等）での保管を必要とする場合</t>
    <rPh sb="0" eb="2">
      <t>レイトウ</t>
    </rPh>
    <rPh sb="3" eb="5">
      <t>トウケツ</t>
    </rPh>
    <rPh sb="8" eb="10">
      <t>ホカン</t>
    </rPh>
    <rPh sb="10" eb="11">
      <t>マタ</t>
    </rPh>
    <rPh sb="12" eb="14">
      <t>トクシュ</t>
    </rPh>
    <rPh sb="15" eb="18">
      <t>ジョウケンカ</t>
    </rPh>
    <rPh sb="23" eb="24">
      <t>ナド</t>
    </rPh>
    <rPh sb="30" eb="32">
      <t>ヒツヨウ</t>
    </rPh>
    <rPh sb="35" eb="37">
      <t>バアイ</t>
    </rPh>
    <phoneticPr fontId="12"/>
  </si>
  <si>
    <t>無</t>
    <rPh sb="0" eb="1">
      <t>ナ</t>
    </rPh>
    <phoneticPr fontId="3"/>
  </si>
  <si>
    <t xml:space="preserve"> 毒・劇薬</t>
    <phoneticPr fontId="3"/>
  </si>
  <si>
    <t>無</t>
    <rPh sb="0" eb="1">
      <t>ナ</t>
    </rPh>
    <phoneticPr fontId="12"/>
  </si>
  <si>
    <t>有</t>
    <rPh sb="0" eb="1">
      <t>ア</t>
    </rPh>
    <phoneticPr fontId="12"/>
  </si>
  <si>
    <t>薬剤番号の割り付けを必要とする場合</t>
    <rPh sb="0" eb="2">
      <t>ヤクザイ</t>
    </rPh>
    <rPh sb="2" eb="4">
      <t>バンゴウ</t>
    </rPh>
    <rPh sb="5" eb="6">
      <t>ワ</t>
    </rPh>
    <rPh sb="7" eb="8">
      <t>ツ</t>
    </rPh>
    <rPh sb="10" eb="12">
      <t>ヒツヨウ</t>
    </rPh>
    <rPh sb="15" eb="17">
      <t>バアイ</t>
    </rPh>
    <phoneticPr fontId="12"/>
  </si>
  <si>
    <t>薬剤番号の割り付けを必要としない場合</t>
    <rPh sb="0" eb="2">
      <t>ヤクザイ</t>
    </rPh>
    <rPh sb="2" eb="4">
      <t>バンゴウ</t>
    </rPh>
    <rPh sb="5" eb="6">
      <t>ワ</t>
    </rPh>
    <rPh sb="7" eb="8">
      <t>ツ</t>
    </rPh>
    <rPh sb="10" eb="12">
      <t>ヒツヨウ</t>
    </rPh>
    <rPh sb="16" eb="18">
      <t>バアイ</t>
    </rPh>
    <phoneticPr fontId="12"/>
  </si>
  <si>
    <t>依頼者提供品
（種類・規格毎）</t>
    <rPh sb="5" eb="6">
      <t>ヒン</t>
    </rPh>
    <rPh sb="8" eb="10">
      <t>シュルイ</t>
    </rPh>
    <rPh sb="11" eb="13">
      <t>キカク</t>
    </rPh>
    <rPh sb="13" eb="14">
      <t>ゴト</t>
    </rPh>
    <phoneticPr fontId="3"/>
  </si>
  <si>
    <t>治験薬の処方及び注射等の出庫請求をする医師の人数
（治験責任医師及び治験分担医師の人数の合計）</t>
    <rPh sb="0" eb="3">
      <t>チケンヤク</t>
    </rPh>
    <rPh sb="4" eb="6">
      <t>ショホウ</t>
    </rPh>
    <rPh sb="6" eb="7">
      <t>オヨ</t>
    </rPh>
    <rPh sb="8" eb="10">
      <t>チュウシャ</t>
    </rPh>
    <rPh sb="10" eb="11">
      <t>トウ</t>
    </rPh>
    <rPh sb="12" eb="14">
      <t>シュッコ</t>
    </rPh>
    <rPh sb="14" eb="16">
      <t>セイキュウ</t>
    </rPh>
    <rPh sb="19" eb="21">
      <t>イシ</t>
    </rPh>
    <rPh sb="22" eb="24">
      <t>ニンズウ</t>
    </rPh>
    <rPh sb="26" eb="32">
      <t>チケン</t>
    </rPh>
    <rPh sb="32" eb="33">
      <t>オヨ</t>
    </rPh>
    <rPh sb="34" eb="36">
      <t>チケン</t>
    </rPh>
    <rPh sb="36" eb="38">
      <t>ブンタン</t>
    </rPh>
    <rPh sb="38" eb="40">
      <t>イシ</t>
    </rPh>
    <rPh sb="41" eb="43">
      <t>ニンズウ</t>
    </rPh>
    <rPh sb="44" eb="46">
      <t>ゴウケイ</t>
    </rPh>
    <phoneticPr fontId="12"/>
  </si>
  <si>
    <t>Lot管理が不要な院内採用品（種類・規格毎）</t>
    <rPh sb="3" eb="5">
      <t>カンリ</t>
    </rPh>
    <rPh sb="6" eb="8">
      <t>フヨウ</t>
    </rPh>
    <rPh sb="9" eb="11">
      <t>インナイ</t>
    </rPh>
    <rPh sb="11" eb="13">
      <t>サイヨウ</t>
    </rPh>
    <rPh sb="13" eb="14">
      <t>ヒン</t>
    </rPh>
    <rPh sb="15" eb="17">
      <t>シュルイ</t>
    </rPh>
    <rPh sb="18" eb="20">
      <t>キカク</t>
    </rPh>
    <rPh sb="20" eb="21">
      <t>ゴト</t>
    </rPh>
    <phoneticPr fontId="3"/>
  </si>
  <si>
    <t>Lot管理が必要な院内採用品（種類・規格毎）</t>
    <phoneticPr fontId="3"/>
  </si>
  <si>
    <t>投与期間
（週単位）</t>
    <rPh sb="6" eb="7">
      <t>シュウ</t>
    </rPh>
    <rPh sb="7" eb="9">
      <t>タンイ</t>
    </rPh>
    <phoneticPr fontId="3"/>
  </si>
  <si>
    <t>新規ポイント</t>
    <rPh sb="0" eb="2">
      <t>シンキ</t>
    </rPh>
    <phoneticPr fontId="3"/>
  </si>
  <si>
    <t>依頼者が提供する治験薬・対照薬・併用薬等の品数を記載すること
（規格が複数ある場合には、全ての規格数をカウントすること）</t>
    <rPh sb="0" eb="3">
      <t>イライシャ</t>
    </rPh>
    <rPh sb="4" eb="6">
      <t>テイキョウ</t>
    </rPh>
    <rPh sb="8" eb="11">
      <t>チケンヤク</t>
    </rPh>
    <rPh sb="12" eb="14">
      <t>タイショウ</t>
    </rPh>
    <rPh sb="14" eb="15">
      <t>ヤク</t>
    </rPh>
    <rPh sb="16" eb="19">
      <t>ヘイヨウヤク</t>
    </rPh>
    <rPh sb="19" eb="20">
      <t>ナド</t>
    </rPh>
    <rPh sb="21" eb="22">
      <t>ヒン</t>
    </rPh>
    <rPh sb="22" eb="23">
      <t>スウ</t>
    </rPh>
    <rPh sb="24" eb="26">
      <t>キサイ</t>
    </rPh>
    <rPh sb="32" eb="34">
      <t>キカク</t>
    </rPh>
    <rPh sb="35" eb="37">
      <t>フクスウ</t>
    </rPh>
    <rPh sb="39" eb="41">
      <t>バアイ</t>
    </rPh>
    <rPh sb="44" eb="45">
      <t>スベ</t>
    </rPh>
    <rPh sb="47" eb="49">
      <t>キカク</t>
    </rPh>
    <rPh sb="49" eb="50">
      <t>カズ</t>
    </rPh>
    <phoneticPr fontId="12"/>
  </si>
  <si>
    <t>Lot管理を要する院内採用品を使用する場合
(規格が複数ある場合には、全ての規格数をカウントすること）</t>
    <rPh sb="3" eb="5">
      <t>カンリ</t>
    </rPh>
    <rPh sb="6" eb="7">
      <t>ヨウ</t>
    </rPh>
    <rPh sb="9" eb="11">
      <t>インナイ</t>
    </rPh>
    <rPh sb="11" eb="13">
      <t>サイヨウ</t>
    </rPh>
    <rPh sb="13" eb="14">
      <t>ヒン</t>
    </rPh>
    <rPh sb="15" eb="17">
      <t>シヨウ</t>
    </rPh>
    <rPh sb="19" eb="21">
      <t>バアイ</t>
    </rPh>
    <rPh sb="23" eb="25">
      <t>キカク</t>
    </rPh>
    <rPh sb="30" eb="32">
      <t>バアイ</t>
    </rPh>
    <rPh sb="31" eb="32">
      <t>キカク</t>
    </rPh>
    <rPh sb="35" eb="36">
      <t>スベ</t>
    </rPh>
    <rPh sb="38" eb="40">
      <t>キカク</t>
    </rPh>
    <phoneticPr fontId="12"/>
  </si>
  <si>
    <t>IXRS登録の有無
（受領時）</t>
    <rPh sb="4" eb="6">
      <t>トウロク</t>
    </rPh>
    <rPh sb="7" eb="9">
      <t>ウム</t>
    </rPh>
    <rPh sb="11" eb="13">
      <t>ジュリョウ</t>
    </rPh>
    <rPh sb="13" eb="14">
      <t>ジ</t>
    </rPh>
    <phoneticPr fontId="3"/>
  </si>
  <si>
    <t>依頼者提供品の
回収又は一時保管</t>
    <rPh sb="0" eb="3">
      <t>イライシャ</t>
    </rPh>
    <rPh sb="3" eb="5">
      <t>テイキョウ</t>
    </rPh>
    <rPh sb="5" eb="6">
      <t>ヒン</t>
    </rPh>
    <rPh sb="8" eb="10">
      <t>カイシュウ</t>
    </rPh>
    <rPh sb="10" eb="11">
      <t>マタ</t>
    </rPh>
    <rPh sb="12" eb="14">
      <t>イチジ</t>
    </rPh>
    <rPh sb="14" eb="16">
      <t>ホカン</t>
    </rPh>
    <phoneticPr fontId="3"/>
  </si>
  <si>
    <t>空箱＋空容器</t>
    <rPh sb="0" eb="2">
      <t>カラバコ</t>
    </rPh>
    <rPh sb="3" eb="4">
      <t>カラ</t>
    </rPh>
    <rPh sb="4" eb="6">
      <t>ヨウキ</t>
    </rPh>
    <phoneticPr fontId="3"/>
  </si>
  <si>
    <t>空箱又は空容器（空バイアル、空シート、空ボトル(残薬含む)等）を回収する場合</t>
    <rPh sb="0" eb="2">
      <t>カラバコ</t>
    </rPh>
    <rPh sb="2" eb="3">
      <t>マタ</t>
    </rPh>
    <rPh sb="4" eb="5">
      <t>カラ</t>
    </rPh>
    <rPh sb="5" eb="7">
      <t>ヨウキ</t>
    </rPh>
    <rPh sb="8" eb="9">
      <t>カラ</t>
    </rPh>
    <rPh sb="14" eb="15">
      <t>カラ</t>
    </rPh>
    <rPh sb="19" eb="20">
      <t>カラ</t>
    </rPh>
    <rPh sb="24" eb="26">
      <t>ザンヤク</t>
    </rPh>
    <rPh sb="26" eb="27">
      <t>フク</t>
    </rPh>
    <rPh sb="29" eb="30">
      <t>ナド</t>
    </rPh>
    <rPh sb="32" eb="34">
      <t>カイシュウ</t>
    </rPh>
    <rPh sb="36" eb="38">
      <t>バアイ</t>
    </rPh>
    <phoneticPr fontId="12"/>
  </si>
  <si>
    <t>空箱及び空容器（空バイアル、空シート、空ボトル(残薬含む)等）を回収する場合</t>
    <rPh sb="0" eb="2">
      <t>カラバコ</t>
    </rPh>
    <rPh sb="2" eb="3">
      <t>オヨ</t>
    </rPh>
    <rPh sb="4" eb="7">
      <t>クウヨウキ</t>
    </rPh>
    <rPh sb="8" eb="9">
      <t>カラ</t>
    </rPh>
    <rPh sb="14" eb="15">
      <t>カラ</t>
    </rPh>
    <rPh sb="19" eb="20">
      <t>カラ</t>
    </rPh>
    <rPh sb="24" eb="26">
      <t>ザンヤク</t>
    </rPh>
    <rPh sb="26" eb="27">
      <t>フク</t>
    </rPh>
    <rPh sb="29" eb="30">
      <t>ナド</t>
    </rPh>
    <rPh sb="32" eb="34">
      <t>カイシュウ</t>
    </rPh>
    <rPh sb="36" eb="38">
      <t>バアイ</t>
    </rPh>
    <phoneticPr fontId="12"/>
  </si>
  <si>
    <t>空箱＋空容器</t>
    <rPh sb="0" eb="2">
      <t>カラバコ</t>
    </rPh>
    <rPh sb="3" eb="4">
      <t>カラ</t>
    </rPh>
    <rPh sb="4" eb="6">
      <t>ヨウキ</t>
    </rPh>
    <phoneticPr fontId="12"/>
  </si>
  <si>
    <t>治験薬の温度管理記録を要する期間を記載すること
「L 投与期間（月単位）」と一致すること</t>
    <rPh sb="0" eb="3">
      <t>チケンヤク</t>
    </rPh>
    <rPh sb="4" eb="6">
      <t>オンド</t>
    </rPh>
    <rPh sb="6" eb="8">
      <t>カンリ</t>
    </rPh>
    <rPh sb="8" eb="10">
      <t>キロク</t>
    </rPh>
    <rPh sb="11" eb="12">
      <t>ヨウ</t>
    </rPh>
    <rPh sb="14" eb="16">
      <t>キカン</t>
    </rPh>
    <rPh sb="17" eb="19">
      <t>キサイ</t>
    </rPh>
    <rPh sb="27" eb="29">
      <t>トウヨ</t>
    </rPh>
    <rPh sb="29" eb="31">
      <t>キカン</t>
    </rPh>
    <rPh sb="32" eb="35">
      <t>ツキタンイ</t>
    </rPh>
    <rPh sb="38" eb="40">
      <t>イッチ</t>
    </rPh>
    <phoneticPr fontId="12"/>
  </si>
  <si>
    <t>受領時におけるIXRSによる登録の有無</t>
    <rPh sb="0" eb="2">
      <t>ジュリョウ</t>
    </rPh>
    <rPh sb="2" eb="3">
      <t>ジ</t>
    </rPh>
    <rPh sb="14" eb="16">
      <t>トウロク</t>
    </rPh>
    <rPh sb="17" eb="19">
      <t>ウム</t>
    </rPh>
    <phoneticPr fontId="12"/>
  </si>
  <si>
    <t xml:space="preserve"> ×剤数　依頼者が提供する治験薬・対照薬・併用薬等の品数を記載すること
　　　　　　（規格が複数ある場合には、全ての規格数をカウントすること）</t>
    <rPh sb="2" eb="3">
      <t>ザイ</t>
    </rPh>
    <phoneticPr fontId="3"/>
  </si>
  <si>
    <t xml:space="preserve"> ×剤数　Lot管理を要する院内採用品を使用する場合
　　　　　　(規格が複数ある場合には、全ての規格数をカウントすること）</t>
    <rPh sb="2" eb="3">
      <t>ザイ</t>
    </rPh>
    <rPh sb="3" eb="4">
      <t>スウ</t>
    </rPh>
    <phoneticPr fontId="3"/>
  </si>
  <si>
    <t xml:space="preserve"> ×剤数　Lot管理を要しない院内採用品を使用する場合
　　　　　　(規格が複数ある場合には、全ての規格数をカウントすること）</t>
    <rPh sb="2" eb="3">
      <t>ザイ</t>
    </rPh>
    <rPh sb="3" eb="4">
      <t>スウ</t>
    </rPh>
    <phoneticPr fontId="3"/>
  </si>
  <si>
    <t>投与群名
（ポイント表を複数作成する場合）</t>
    <rPh sb="0" eb="3">
      <t>トウヨグン</t>
    </rPh>
    <rPh sb="3" eb="4">
      <t>メイ</t>
    </rPh>
    <rPh sb="10" eb="11">
      <t>ヒョウ</t>
    </rPh>
    <rPh sb="12" eb="14">
      <t>フクスウ</t>
    </rPh>
    <rPh sb="14" eb="16">
      <t>サクセイ</t>
    </rPh>
    <rPh sb="18" eb="20">
      <t>バアイ</t>
    </rPh>
    <phoneticPr fontId="3"/>
  </si>
  <si>
    <t>治験課題名
（邦題）</t>
    <rPh sb="0" eb="2">
      <t>チケン</t>
    </rPh>
    <rPh sb="2" eb="4">
      <t>カダイ</t>
    </rPh>
    <rPh sb="4" eb="5">
      <t>メイ</t>
    </rPh>
    <rPh sb="7" eb="9">
      <t>ホウダイ</t>
    </rPh>
    <phoneticPr fontId="3"/>
  </si>
  <si>
    <t>投与群名
（ポイント表を複数作成する場合）</t>
    <rPh sb="0" eb="2">
      <t>トウヨ</t>
    </rPh>
    <rPh sb="2" eb="3">
      <t>グン</t>
    </rPh>
    <rPh sb="3" eb="4">
      <t>メイ</t>
    </rPh>
    <phoneticPr fontId="3"/>
  </si>
  <si>
    <t>投与期間（週単位）</t>
    <rPh sb="2" eb="4">
      <t>キカン</t>
    </rPh>
    <rPh sb="5" eb="6">
      <t>シュウ</t>
    </rPh>
    <rPh sb="6" eb="8">
      <t>タンイ</t>
    </rPh>
    <phoneticPr fontId="3"/>
  </si>
  <si>
    <t>依頼者提供品
（種類・規格毎）</t>
    <rPh sb="0" eb="3">
      <t>イライシャ</t>
    </rPh>
    <rPh sb="3" eb="6">
      <t>テイキョウヒン</t>
    </rPh>
    <rPh sb="8" eb="10">
      <t>シュルイ</t>
    </rPh>
    <rPh sb="13" eb="14">
      <t>ゴト</t>
    </rPh>
    <phoneticPr fontId="3"/>
  </si>
  <si>
    <t>投薬期間（月単位）</t>
    <rPh sb="0" eb="2">
      <t>トウヤク</t>
    </rPh>
    <phoneticPr fontId="3"/>
  </si>
  <si>
    <t>治験薬管理手順による温度管理記録</t>
    <rPh sb="0" eb="2">
      <t>チケン</t>
    </rPh>
    <rPh sb="2" eb="3">
      <t>ヤク</t>
    </rPh>
    <rPh sb="3" eb="5">
      <t>カンリ</t>
    </rPh>
    <rPh sb="5" eb="7">
      <t>テジュン</t>
    </rPh>
    <rPh sb="10" eb="12">
      <t>オンド</t>
    </rPh>
    <rPh sb="12" eb="14">
      <t>カンリ</t>
    </rPh>
    <rPh sb="14" eb="16">
      <t>キロク</t>
    </rPh>
    <phoneticPr fontId="3"/>
  </si>
  <si>
    <t>治験薬管理手順による温度管理記録</t>
    <rPh sb="0" eb="3">
      <t>チケンヤク</t>
    </rPh>
    <rPh sb="3" eb="5">
      <t>カンリ</t>
    </rPh>
    <rPh sb="5" eb="7">
      <t>テジュン</t>
    </rPh>
    <rPh sb="10" eb="12">
      <t>オンド</t>
    </rPh>
    <rPh sb="12" eb="14">
      <t>カンリ</t>
    </rPh>
    <rPh sb="14" eb="16">
      <t>キロク</t>
    </rPh>
    <phoneticPr fontId="3"/>
  </si>
  <si>
    <t>＜用語解説＞</t>
    <rPh sb="1" eb="3">
      <t>ヨウゴ</t>
    </rPh>
    <rPh sb="3" eb="5">
      <t>カイセツ</t>
    </rPh>
    <phoneticPr fontId="12"/>
  </si>
  <si>
    <t>○　投与群が複数ある場合には、原則最も合計ポイント数が高くなる投与群にてポイント数を算出すること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契約期間中にポイント数の変更が生じても、契約期間中は、変更せず契約時に算出したポイント数を使用すること
○　医療機器又は再生医療等製品の場合には、各機器又は各製品の要素に応じて、類似する区分を選択すること</t>
    <rPh sb="115" eb="117">
      <t>カノウ</t>
    </rPh>
    <rPh sb="122" eb="123">
      <t>ヒョウ</t>
    </rPh>
    <rPh sb="124" eb="126">
      <t>フクスウ</t>
    </rPh>
    <rPh sb="126" eb="128">
      <t>サクセイ</t>
    </rPh>
    <rPh sb="185" eb="187">
      <t>イリョウ</t>
    </rPh>
    <rPh sb="187" eb="189">
      <t>キキ</t>
    </rPh>
    <rPh sb="189" eb="190">
      <t>マタ</t>
    </rPh>
    <rPh sb="191" eb="198">
      <t>サイセイイリョウナドセイヒン</t>
    </rPh>
    <rPh sb="199" eb="201">
      <t>バアイ</t>
    </rPh>
    <rPh sb="204" eb="205">
      <t>カク</t>
    </rPh>
    <rPh sb="205" eb="207">
      <t>キキ</t>
    </rPh>
    <rPh sb="207" eb="208">
      <t>マタ</t>
    </rPh>
    <rPh sb="209" eb="210">
      <t>カク</t>
    </rPh>
    <rPh sb="210" eb="212">
      <t>セイヒン</t>
    </rPh>
    <rPh sb="213" eb="215">
      <t>ヨウソ</t>
    </rPh>
    <rPh sb="216" eb="217">
      <t>オウ</t>
    </rPh>
    <rPh sb="220" eb="222">
      <t>ルイジ</t>
    </rPh>
    <rPh sb="224" eb="226">
      <t>クブン</t>
    </rPh>
    <rPh sb="227" eb="229">
      <t>センタク</t>
    </rPh>
    <phoneticPr fontId="3"/>
  </si>
  <si>
    <t>治験使用薬の剤型</t>
    <rPh sb="0" eb="2">
      <t>チケン</t>
    </rPh>
    <rPh sb="2" eb="4">
      <t>シヨウ</t>
    </rPh>
    <rPh sb="4" eb="5">
      <t>ヤク</t>
    </rPh>
    <phoneticPr fontId="3"/>
  </si>
  <si>
    <t>治験使用薬が注射薬の場合</t>
    <rPh sb="0" eb="2">
      <t>チケン</t>
    </rPh>
    <rPh sb="2" eb="4">
      <t>シヨウ</t>
    </rPh>
    <rPh sb="4" eb="5">
      <t>ヤク</t>
    </rPh>
    <rPh sb="6" eb="8">
      <t>チュウシャ</t>
    </rPh>
    <rPh sb="8" eb="9">
      <t>ヤク</t>
    </rPh>
    <rPh sb="10" eb="12">
      <t>バアイ</t>
    </rPh>
    <phoneticPr fontId="12"/>
  </si>
  <si>
    <t>Lot管理を要しない院内採用品を使用する場合
(規格が複数ある場合には、全ての規格数をカウントすること）</t>
    <phoneticPr fontId="3"/>
  </si>
  <si>
    <t>治験薬の投与期間（～４９週）</t>
    <rPh sb="2" eb="3">
      <t>クスリ</t>
    </rPh>
    <rPh sb="3" eb="4">
      <t>シヤク</t>
    </rPh>
    <rPh sb="6" eb="8">
      <t>キカン</t>
    </rPh>
    <rPh sb="12" eb="13">
      <t>シュウ</t>
    </rPh>
    <phoneticPr fontId="3"/>
  </si>
  <si>
    <t>　</t>
  </si>
  <si>
    <t>治験薬の投与期間（５０週～）</t>
    <rPh sb="2" eb="3">
      <t>クスリ</t>
    </rPh>
    <rPh sb="3" eb="4">
      <t>シヤク</t>
    </rPh>
    <rPh sb="6" eb="8">
      <t>キカン</t>
    </rPh>
    <rPh sb="11" eb="12">
      <t>シュウ</t>
    </rPh>
    <phoneticPr fontId="3"/>
  </si>
  <si>
    <t xml:space="preserve"> ×月数　投与期間を記載</t>
    <rPh sb="10" eb="12">
      <t>キサイ</t>
    </rPh>
    <phoneticPr fontId="3"/>
  </si>
  <si>
    <t>ポイント数（１症例あたり）　</t>
    <rPh sb="4" eb="5">
      <t>スウ</t>
    </rPh>
    <rPh sb="7" eb="9">
      <t>ショウレイ</t>
    </rPh>
    <phoneticPr fontId="3"/>
  </si>
  <si>
    <t>ポイント</t>
    <phoneticPr fontId="3"/>
  </si>
  <si>
    <t>○</t>
  </si>
  <si>
    <t>4週間以内</t>
    <rPh sb="1" eb="3">
      <t>シュウカン</t>
    </rPh>
    <rPh sb="3" eb="5">
      <t>イナイ</t>
    </rPh>
    <phoneticPr fontId="3"/>
  </si>
  <si>
    <t>5～24週</t>
    <rPh sb="4" eb="5">
      <t>シュウ</t>
    </rPh>
    <phoneticPr fontId="3"/>
  </si>
  <si>
    <t>25週～49週</t>
    <rPh sb="2" eb="3">
      <t>シュウ</t>
    </rPh>
    <rPh sb="6" eb="7">
      <t>シュウ</t>
    </rPh>
    <phoneticPr fontId="3"/>
  </si>
  <si>
    <r>
      <t>×週数/26（切り上げ）　</t>
    </r>
    <r>
      <rPr>
        <sz val="11"/>
        <color rgb="FFFF0000"/>
        <rFont val="ＭＳ Ｐゴシック"/>
        <family val="3"/>
        <charset val="128"/>
      </rPr>
      <t>　実施計画上の予定週数を入力すること　（25週ごとに9ポイント加算）</t>
    </r>
    <rPh sb="1" eb="2">
      <t>シュウ</t>
    </rPh>
    <rPh sb="7" eb="8">
      <t>キ</t>
    </rPh>
    <rPh sb="9" eb="10">
      <t>ア</t>
    </rPh>
    <rPh sb="14" eb="16">
      <t>ジッシ</t>
    </rPh>
    <rPh sb="16" eb="18">
      <t>ケイカク</t>
    </rPh>
    <rPh sb="18" eb="19">
      <t>ジョウ</t>
    </rPh>
    <rPh sb="20" eb="22">
      <t>ヨテイ</t>
    </rPh>
    <rPh sb="22" eb="24">
      <t>シュウスウ</t>
    </rPh>
    <rPh sb="25" eb="27">
      <t>ニュウリョク</t>
    </rPh>
    <rPh sb="35" eb="36">
      <t>シュウ</t>
    </rPh>
    <rPh sb="44" eb="46">
      <t>カサン</t>
    </rPh>
    <phoneticPr fontId="3"/>
  </si>
  <si>
    <t>IXRS登録の有無
（投与時）</t>
    <rPh sb="4" eb="6">
      <t>トウロク</t>
    </rPh>
    <rPh sb="7" eb="9">
      <t>ウム</t>
    </rPh>
    <rPh sb="11" eb="13">
      <t>トウヨ</t>
    </rPh>
    <rPh sb="13" eb="14">
      <t>ジ</t>
    </rPh>
    <phoneticPr fontId="3"/>
  </si>
  <si>
    <t>有</t>
    <rPh sb="0" eb="1">
      <t>ア</t>
    </rPh>
    <phoneticPr fontId="3"/>
  </si>
  <si>
    <t>薬剤番号の割り付け
（非盲検スタッフの設置）</t>
    <rPh sb="0" eb="2">
      <t>ヤクザイ</t>
    </rPh>
    <rPh sb="2" eb="4">
      <t>バンゴウ</t>
    </rPh>
    <rPh sb="5" eb="6">
      <t>ワ</t>
    </rPh>
    <rPh sb="7" eb="8">
      <t>ツ</t>
    </rPh>
    <rPh sb="11" eb="12">
      <t>ヒ</t>
    </rPh>
    <rPh sb="12" eb="14">
      <t>モウケン</t>
    </rPh>
    <rPh sb="19" eb="21">
      <t>セッチ</t>
    </rPh>
    <phoneticPr fontId="3"/>
  </si>
  <si>
    <t>有</t>
    <rPh sb="0" eb="1">
      <t>アリ</t>
    </rPh>
    <phoneticPr fontId="3"/>
  </si>
  <si>
    <t xml:space="preserve"> ×月数　投与期間を記載</t>
    <rPh sb="2" eb="4">
      <t>ツキスウ</t>
    </rPh>
    <phoneticPr fontId="3"/>
  </si>
  <si>
    <t>Visit数</t>
    <rPh sb="5" eb="6">
      <t>スウ</t>
    </rPh>
    <phoneticPr fontId="3"/>
  </si>
  <si>
    <r>
      <t xml:space="preserve">×回数   </t>
    </r>
    <r>
      <rPr>
        <sz val="11"/>
        <color rgb="FFFF0000"/>
        <rFont val="ＭＳ Ｐゴシック"/>
        <family val="3"/>
        <charset val="128"/>
      </rPr>
      <t>実施計画上の予定回数を入力すること</t>
    </r>
    <phoneticPr fontId="3"/>
  </si>
  <si>
    <t>ポイント数（１症例/1visitあたり）</t>
    <rPh sb="4" eb="5">
      <t>カズ</t>
    </rPh>
    <rPh sb="7" eb="9">
      <t>ショウレイ</t>
    </rPh>
    <phoneticPr fontId="3"/>
  </si>
  <si>
    <t>調剤及び出庫回数
（非盲検スタッフの設置）</t>
    <rPh sb="0" eb="2">
      <t>チョウザイ</t>
    </rPh>
    <rPh sb="2" eb="3">
      <t>オヨ</t>
    </rPh>
    <rPh sb="4" eb="6">
      <t>シュッコ</t>
    </rPh>
    <rPh sb="6" eb="8">
      <t>カイスウ</t>
    </rPh>
    <rPh sb="10" eb="11">
      <t>ヒ</t>
    </rPh>
    <rPh sb="11" eb="13">
      <t>モウケン</t>
    </rPh>
    <rPh sb="18" eb="20">
      <t>セッチ</t>
    </rPh>
    <phoneticPr fontId="3"/>
  </si>
  <si>
    <t>-</t>
    <phoneticPr fontId="3"/>
  </si>
  <si>
    <t>内服</t>
    <rPh sb="0" eb="2">
      <t>ナイフク</t>
    </rPh>
    <phoneticPr fontId="3"/>
  </si>
  <si>
    <t>外用</t>
    <rPh sb="0" eb="2">
      <t>ガイヨウ</t>
    </rPh>
    <phoneticPr fontId="3"/>
  </si>
  <si>
    <t>内服</t>
    <rPh sb="0" eb="2">
      <t>ナイフク</t>
    </rPh>
    <phoneticPr fontId="12"/>
  </si>
  <si>
    <t>外用</t>
    <rPh sb="0" eb="2">
      <t>ガイヨウ</t>
    </rPh>
    <phoneticPr fontId="12"/>
  </si>
  <si>
    <t>治験使用薬が外用薬の場合</t>
    <rPh sb="0" eb="2">
      <t>チケン</t>
    </rPh>
    <rPh sb="2" eb="4">
      <t>シヨウ</t>
    </rPh>
    <rPh sb="4" eb="5">
      <t>ヤク</t>
    </rPh>
    <rPh sb="6" eb="8">
      <t>ガイヨウ</t>
    </rPh>
    <rPh sb="8" eb="9">
      <t>ヤク</t>
    </rPh>
    <rPh sb="10" eb="12">
      <t>バアイ</t>
    </rPh>
    <phoneticPr fontId="12"/>
  </si>
  <si>
    <t>治験使用薬が内服薬の場合</t>
    <rPh sb="0" eb="2">
      <t>チケン</t>
    </rPh>
    <rPh sb="2" eb="4">
      <t>シヨウ</t>
    </rPh>
    <rPh sb="4" eb="5">
      <t>ヤク</t>
    </rPh>
    <rPh sb="6" eb="9">
      <t>ナイフクヤク</t>
    </rPh>
    <rPh sb="10" eb="12">
      <t>バアイ</t>
    </rPh>
    <phoneticPr fontId="12"/>
  </si>
  <si>
    <t>C</t>
    <phoneticPr fontId="3"/>
  </si>
  <si>
    <t>C</t>
    <phoneticPr fontId="3"/>
  </si>
  <si>
    <t>契約期間における調剤・出庫回数の平均によって算出すること</t>
    <rPh sb="8" eb="10">
      <t>チョウザイ</t>
    </rPh>
    <rPh sb="11" eb="13">
      <t>シュッコ</t>
    </rPh>
    <phoneticPr fontId="3"/>
  </si>
  <si>
    <t>「治験薬の投与期間（～49週）」にはI、Ⅱ、Ⅲのいずれかを選択すること。
「治験薬の投与期間（50週以上）」には合計の投与期間を入力すること。（49以下の数値を入力するとポイント数は０となる）</t>
    <phoneticPr fontId="3"/>
  </si>
  <si>
    <t>＜治験薬等管理経費ポイント表A＞</t>
    <rPh sb="4" eb="5">
      <t>ナド</t>
    </rPh>
    <phoneticPr fontId="3"/>
  </si>
  <si>
    <t>＜治験薬等管理経費ポイント表B＞</t>
    <rPh sb="4" eb="5">
      <t>ナド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</si>
</sst>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color indexed="8"/>
      <name val="ＭＳ Ｐゴシック"/>
      <family val="3"/>
      <charset val="128"/>
    </font>
    <font>
      <sz val="16"/>
      <name val="ＭＳ Ｐゴシック"/>
      <family val="3"/>
      <charset val="128"/>
    </font>
    <font>
      <sz val="8"/>
      <name val="ＭＳ Ｐゴシック"/>
      <family val="3"/>
      <charset val="128"/>
    </font>
    <font>
      <sz val="9"/>
      <color indexed="8"/>
      <name val="ＭＳ Ｐゴシック"/>
      <family val="3"/>
      <charset val="128"/>
    </font>
    <font>
      <sz val="10.5"/>
      <name val="ＭＳ ゴシック"/>
      <family val="3"/>
      <charset val="128"/>
    </font>
    <font>
      <sz val="11"/>
      <color indexed="10"/>
      <name val="ＭＳ Ｐゴシック"/>
      <family val="3"/>
      <charset val="128"/>
    </font>
    <font>
      <strike/>
      <sz val="9"/>
      <color indexed="10"/>
      <name val="ＭＳ Ｐゴシック"/>
      <family val="3"/>
      <charset val="128"/>
    </font>
    <font>
      <sz val="6"/>
      <name val="ＭＳ Ｐゴシック"/>
      <family val="3"/>
      <charset val="128"/>
    </font>
    <font>
      <sz val="12"/>
      <name val="ＭＳ Ｐゴシック"/>
      <family val="3"/>
      <charset val="128"/>
    </font>
    <font>
      <b/>
      <sz val="11"/>
      <color rgb="FFFF0000"/>
      <name val="ＭＳ Ｐゴシック"/>
      <family val="3"/>
      <charset val="128"/>
    </font>
    <font>
      <sz val="11"/>
      <color rgb="FFFF0000"/>
      <name val="ＭＳ Ｐゴシック"/>
      <family val="3"/>
      <charset val="128"/>
    </font>
    <font>
      <b/>
      <sz val="18"/>
      <name val="ＭＳ ゴシック"/>
      <family val="3"/>
      <charset val="128"/>
    </font>
    <font>
      <sz val="11"/>
      <color theme="1"/>
      <name val="ＭＳ Ｐゴシック"/>
      <family val="3"/>
      <charset val="128"/>
    </font>
    <font>
      <b/>
      <sz val="11"/>
      <name val="ＭＳ Ｐゴシック"/>
      <family val="3"/>
      <charset val="128"/>
    </font>
    <font>
      <b/>
      <sz val="18"/>
      <name val="ＭＳ Ｐゴシック"/>
      <family val="3"/>
      <charset val="128"/>
    </font>
  </fonts>
  <fills count="11">
    <fill>
      <patternFill patternType="none"/>
    </fill>
    <fill>
      <patternFill patternType="gray125"/>
    </fill>
    <fill>
      <patternFill patternType="solid">
        <fgColor rgb="FFFFFF00"/>
        <bgColor indexed="64"/>
      </patternFill>
    </fill>
    <fill>
      <patternFill patternType="solid">
        <fgColor rgb="FF8BF40C"/>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99FF33"/>
        <bgColor indexed="64"/>
      </patternFill>
    </fill>
    <fill>
      <patternFill patternType="solid">
        <fgColor rgb="FFFF0000"/>
        <bgColor indexed="64"/>
      </patternFill>
    </fill>
    <fill>
      <patternFill patternType="solid">
        <fgColor theme="3"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right style="thin">
        <color indexed="64"/>
      </right>
      <top style="dotted">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4">
    <xf numFmtId="0" fontId="0" fillId="0" borderId="0"/>
    <xf numFmtId="38" fontId="2" fillId="0" borderId="0" applyFont="0" applyFill="0" applyBorder="0" applyAlignment="0" applyProtection="0"/>
    <xf numFmtId="0" fontId="2" fillId="0" borderId="0"/>
    <xf numFmtId="0" fontId="2" fillId="0" borderId="0"/>
  </cellStyleXfs>
  <cellXfs count="196">
    <xf numFmtId="0" fontId="0" fillId="0" borderId="0" xfId="0"/>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0" fillId="0" borderId="0" xfId="0" applyBorder="1" applyAlignment="1">
      <alignment horizontal="center" vertical="center"/>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0" fillId="4" borderId="0" xfId="0" applyFill="1" applyBorder="1" applyAlignment="1">
      <alignment horizontal="center" vertical="center"/>
    </xf>
    <xf numFmtId="0" fontId="9" fillId="0" borderId="4" xfId="2" applyFont="1" applyBorder="1" applyAlignment="1">
      <alignment vertical="center"/>
    </xf>
    <xf numFmtId="0" fontId="0" fillId="0" borderId="0" xfId="0" applyBorder="1" applyAlignment="1">
      <alignment horizontal="center" vertical="center" shrinkToFit="1"/>
    </xf>
    <xf numFmtId="0" fontId="6" fillId="0" borderId="0" xfId="0" applyFont="1" applyBorder="1" applyAlignment="1">
      <alignment vertical="center" wrapText="1"/>
    </xf>
    <xf numFmtId="0" fontId="0" fillId="0" borderId="0" xfId="0" applyFill="1" applyBorder="1" applyAlignment="1"/>
    <xf numFmtId="0" fontId="0" fillId="0" borderId="0" xfId="0" applyFill="1" applyBorder="1" applyAlignment="1">
      <alignment vertical="center"/>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8" fillId="0" borderId="0" xfId="0" applyFont="1" applyFill="1" applyBorder="1" applyAlignment="1">
      <alignment vertical="center" wrapText="1"/>
    </xf>
    <xf numFmtId="0" fontId="5"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vertical="center" wrapText="1"/>
    </xf>
    <xf numFmtId="0" fontId="13" fillId="0" borderId="0" xfId="0" applyFont="1" applyAlignment="1">
      <alignment horizontal="left" vertical="center"/>
    </xf>
    <xf numFmtId="0" fontId="14" fillId="0" borderId="0" xfId="0" applyFont="1" applyBorder="1" applyAlignment="1">
      <alignment horizontal="left" vertical="center"/>
    </xf>
    <xf numFmtId="0" fontId="14" fillId="0" borderId="0" xfId="0" applyFont="1" applyBorder="1" applyAlignment="1">
      <alignment vertical="center"/>
    </xf>
    <xf numFmtId="0" fontId="0" fillId="7" borderId="0" xfId="0" applyFill="1" applyAlignment="1">
      <alignment vertical="center"/>
    </xf>
    <xf numFmtId="0" fontId="2" fillId="7" borderId="1" xfId="0" applyFont="1" applyFill="1" applyBorder="1" applyAlignment="1">
      <alignment horizontal="center" vertical="center"/>
    </xf>
    <xf numFmtId="0" fontId="0" fillId="7" borderId="0" xfId="0" applyFill="1" applyBorder="1" applyAlignment="1"/>
    <xf numFmtId="0" fontId="4" fillId="7" borderId="0" xfId="0" applyFont="1" applyFill="1" applyBorder="1" applyAlignment="1">
      <alignment horizontal="center" vertical="center" wrapText="1"/>
    </xf>
    <xf numFmtId="0" fontId="4" fillId="7" borderId="0" xfId="0" applyFont="1" applyFill="1" applyBorder="1" applyAlignment="1">
      <alignment vertical="center" wrapText="1"/>
    </xf>
    <xf numFmtId="0" fontId="0" fillId="0" borderId="0" xfId="0" applyFill="1" applyAlignment="1">
      <alignment vertical="center"/>
    </xf>
    <xf numFmtId="0" fontId="0" fillId="0" borderId="0" xfId="0" applyFill="1" applyAlignment="1">
      <alignment horizontal="center" vertical="center"/>
    </xf>
    <xf numFmtId="0" fontId="2" fillId="7" borderId="1" xfId="3" applyFont="1" applyFill="1" applyBorder="1" applyAlignment="1">
      <alignment horizontal="center" vertical="center"/>
    </xf>
    <xf numFmtId="0" fontId="2" fillId="7" borderId="1" xfId="3" applyFont="1" applyFill="1" applyBorder="1" applyAlignment="1">
      <alignment horizontal="left" vertical="center" wrapText="1"/>
    </xf>
    <xf numFmtId="0" fontId="2" fillId="7" borderId="3" xfId="3" applyFont="1" applyFill="1" applyBorder="1" applyAlignment="1">
      <alignment horizontal="center" vertical="center"/>
    </xf>
    <xf numFmtId="0" fontId="0" fillId="7" borderId="1" xfId="0" applyFont="1" applyFill="1" applyBorder="1" applyAlignment="1">
      <alignment horizontal="left" vertical="center" wrapText="1"/>
    </xf>
    <xf numFmtId="0" fontId="0" fillId="7" borderId="1" xfId="0" applyFill="1" applyBorder="1" applyAlignment="1">
      <alignment horizontal="center" vertical="center"/>
    </xf>
    <xf numFmtId="0" fontId="0" fillId="0" borderId="0" xfId="0" applyBorder="1" applyAlignment="1">
      <alignment horizontal="center" vertical="center" wrapText="1"/>
    </xf>
    <xf numFmtId="0" fontId="0" fillId="4" borderId="3"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3" applyFont="1" applyFill="1" applyBorder="1" applyAlignment="1">
      <alignment vertical="center" wrapText="1"/>
    </xf>
    <xf numFmtId="0" fontId="4" fillId="5" borderId="1" xfId="0" applyFont="1" applyFill="1" applyBorder="1" applyAlignment="1">
      <alignment vertical="center" wrapText="1"/>
    </xf>
    <xf numFmtId="0" fontId="2" fillId="7" borderId="3" xfId="0" applyFont="1" applyFill="1" applyBorder="1" applyAlignment="1">
      <alignment horizontal="center" vertical="center"/>
    </xf>
    <xf numFmtId="0" fontId="0" fillId="7" borderId="1" xfId="0" applyFont="1" applyFill="1" applyBorder="1" applyAlignment="1">
      <alignment horizontal="center" vertical="center"/>
    </xf>
    <xf numFmtId="0" fontId="4" fillId="5" borderId="19" xfId="0" applyFont="1" applyFill="1" applyBorder="1" applyAlignment="1">
      <alignment vertical="center" wrapText="1"/>
    </xf>
    <xf numFmtId="0" fontId="4" fillId="5" borderId="20" xfId="0" applyFont="1" applyFill="1" applyBorder="1" applyAlignment="1">
      <alignment vertical="center" wrapText="1"/>
    </xf>
    <xf numFmtId="0" fontId="0" fillId="0" borderId="0" xfId="0" applyBorder="1" applyAlignment="1"/>
    <xf numFmtId="49" fontId="1" fillId="0" borderId="1" xfId="0" applyNumberFormat="1" applyFont="1" applyBorder="1" applyAlignment="1">
      <alignment horizontal="center" vertical="center"/>
    </xf>
    <xf numFmtId="0" fontId="0" fillId="7" borderId="3" xfId="3" applyFont="1" applyFill="1" applyBorder="1" applyAlignment="1">
      <alignment horizontal="left" vertical="center" wrapText="1"/>
    </xf>
    <xf numFmtId="0" fontId="0" fillId="7" borderId="1" xfId="3" applyFont="1" applyFill="1" applyBorder="1" applyAlignment="1">
      <alignment horizontal="left" vertical="center" wrapText="1"/>
    </xf>
    <xf numFmtId="0" fontId="18" fillId="6" borderId="5" xfId="0" applyFont="1" applyFill="1" applyBorder="1" applyAlignment="1">
      <alignment vertical="center"/>
    </xf>
    <xf numFmtId="0" fontId="4" fillId="0" borderId="3" xfId="3" applyFont="1" applyFill="1" applyBorder="1" applyAlignment="1">
      <alignment horizontal="left" vertical="center" wrapText="1"/>
    </xf>
    <xf numFmtId="0" fontId="4" fillId="0" borderId="21" xfId="3" applyFont="1" applyFill="1" applyBorder="1" applyAlignment="1">
      <alignment horizontal="left" vertical="center" wrapText="1"/>
    </xf>
    <xf numFmtId="0" fontId="4" fillId="0" borderId="21" xfId="3" applyFont="1" applyFill="1" applyBorder="1" applyAlignment="1">
      <alignment vertical="center" wrapText="1"/>
    </xf>
    <xf numFmtId="0" fontId="4" fillId="0" borderId="22" xfId="3" applyFont="1" applyFill="1" applyBorder="1" applyAlignment="1">
      <alignment horizontal="left" vertical="center" wrapText="1"/>
    </xf>
    <xf numFmtId="0" fontId="4" fillId="0" borderId="22" xfId="3" applyFont="1" applyFill="1" applyBorder="1" applyAlignment="1">
      <alignment vertical="center" wrapText="1"/>
    </xf>
    <xf numFmtId="0" fontId="0" fillId="0" borderId="21" xfId="0" applyBorder="1" applyAlignment="1">
      <alignment vertical="center" wrapText="1"/>
    </xf>
    <xf numFmtId="0" fontId="4" fillId="4" borderId="3" xfId="3" applyFont="1" applyFill="1" applyBorder="1" applyAlignment="1">
      <alignment vertical="center" wrapText="1"/>
    </xf>
    <xf numFmtId="0" fontId="4" fillId="4" borderId="21" xfId="3" applyFont="1" applyFill="1" applyBorder="1" applyAlignment="1">
      <alignment horizontal="left" vertical="center" wrapText="1"/>
    </xf>
    <xf numFmtId="0" fontId="4" fillId="4" borderId="23" xfId="3" applyFont="1" applyFill="1" applyBorder="1" applyAlignment="1">
      <alignment horizontal="left" vertical="center" wrapText="1"/>
    </xf>
    <xf numFmtId="0" fontId="4" fillId="0" borderId="3" xfId="3" applyFont="1" applyBorder="1" applyAlignment="1">
      <alignment vertical="center" wrapText="1"/>
    </xf>
    <xf numFmtId="0" fontId="4" fillId="0" borderId="25" xfId="3" applyFont="1" applyBorder="1" applyAlignment="1">
      <alignment vertical="center" wrapText="1"/>
    </xf>
    <xf numFmtId="0" fontId="4" fillId="4" borderId="1" xfId="0" applyFont="1" applyFill="1" applyBorder="1" applyAlignment="1">
      <alignment horizontal="center" vertical="center" wrapText="1"/>
    </xf>
    <xf numFmtId="0" fontId="0" fillId="0" borderId="0" xfId="0" applyBorder="1" applyAlignment="1">
      <alignment horizontal="center" vertical="center" wrapText="1"/>
    </xf>
    <xf numFmtId="0" fontId="0" fillId="7" borderId="1" xfId="0" applyFill="1" applyBorder="1" applyAlignment="1">
      <alignment horizontal="center" vertical="center"/>
    </xf>
    <xf numFmtId="0" fontId="0" fillId="7" borderId="3" xfId="0" applyFill="1" applyBorder="1" applyAlignment="1">
      <alignment horizontal="center" vertical="center"/>
    </xf>
    <xf numFmtId="0" fontId="4"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4" fillId="4" borderId="13" xfId="0" applyFont="1" applyFill="1" applyBorder="1" applyAlignment="1">
      <alignment horizontal="center" vertical="center" wrapText="1"/>
    </xf>
    <xf numFmtId="0" fontId="4" fillId="8" borderId="13"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vertical="center"/>
    </xf>
    <xf numFmtId="176" fontId="18" fillId="9" borderId="1" xfId="0" applyNumberFormat="1" applyFont="1" applyFill="1" applyBorder="1" applyAlignment="1">
      <alignment vertical="center"/>
    </xf>
    <xf numFmtId="0" fontId="0" fillId="7" borderId="1" xfId="0" applyFont="1" applyFill="1" applyBorder="1" applyAlignment="1">
      <alignment horizontal="center" vertical="center" wrapText="1"/>
    </xf>
    <xf numFmtId="0" fontId="2" fillId="7" borderId="3" xfId="3" applyFont="1" applyFill="1" applyBorder="1" applyAlignment="1">
      <alignment horizontal="left" vertical="center" wrapText="1"/>
    </xf>
    <xf numFmtId="0" fontId="2" fillId="7" borderId="3" xfId="3" applyFont="1" applyFill="1" applyBorder="1" applyAlignment="1">
      <alignment horizontal="center" vertical="center"/>
    </xf>
    <xf numFmtId="0" fontId="0" fillId="7" borderId="3" xfId="3" applyFont="1" applyFill="1" applyBorder="1" applyAlignment="1">
      <alignment horizontal="left" vertical="center" wrapText="1"/>
    </xf>
    <xf numFmtId="0" fontId="4" fillId="5" borderId="19" xfId="0" applyFont="1" applyFill="1" applyBorder="1" applyAlignment="1">
      <alignment horizontal="center" vertical="center" wrapText="1"/>
    </xf>
    <xf numFmtId="0" fontId="4" fillId="5" borderId="20" xfId="0" applyFont="1" applyFill="1" applyBorder="1" applyAlignment="1">
      <alignment horizontal="center" vertical="center" wrapText="1"/>
    </xf>
    <xf numFmtId="0" fontId="18" fillId="6" borderId="5" xfId="0" applyFont="1" applyFill="1" applyBorder="1" applyAlignment="1">
      <alignment horizontal="center" vertical="center"/>
    </xf>
    <xf numFmtId="0" fontId="0" fillId="7" borderId="1" xfId="0" applyFill="1" applyBorder="1" applyAlignment="1">
      <alignment horizontal="center" vertical="center" wrapText="1"/>
    </xf>
    <xf numFmtId="49" fontId="1" fillId="10" borderId="1" xfId="0" applyNumberFormat="1" applyFont="1" applyFill="1" applyBorder="1" applyAlignment="1">
      <alignment horizontal="center" vertical="center"/>
    </xf>
    <xf numFmtId="0" fontId="4" fillId="7"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6" fillId="0" borderId="0" xfId="0" applyFont="1" applyBorder="1" applyAlignment="1">
      <alignment horizontal="center" vertical="center" wrapText="1"/>
    </xf>
    <xf numFmtId="0" fontId="0" fillId="7"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0" fillId="0" borderId="0" xfId="0" applyBorder="1" applyAlignment="1">
      <alignment horizontal="center" vertical="center" wrapText="1"/>
    </xf>
    <xf numFmtId="0" fontId="15" fillId="0" borderId="0" xfId="0" applyFont="1" applyBorder="1" applyAlignment="1">
      <alignment horizontal="left" vertical="center" wrapText="1"/>
    </xf>
    <xf numFmtId="0" fontId="4" fillId="4" borderId="7"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0" fillId="0" borderId="0" xfId="0" applyBorder="1" applyAlignment="1">
      <alignment horizontal="center" vertical="center" textRotation="255"/>
    </xf>
    <xf numFmtId="0" fontId="1" fillId="0" borderId="0" xfId="0" applyFont="1" applyBorder="1" applyAlignment="1">
      <alignment horizontal="center" vertical="center" textRotation="255"/>
    </xf>
    <xf numFmtId="0" fontId="1" fillId="7" borderId="1" xfId="0" applyFont="1" applyFill="1" applyBorder="1" applyAlignment="1">
      <alignment horizontal="center" vertical="center"/>
    </xf>
    <xf numFmtId="0" fontId="0" fillId="7" borderId="19" xfId="0" applyFill="1" applyBorder="1" applyAlignment="1">
      <alignment horizontal="center" vertical="center" shrinkToFit="1"/>
    </xf>
    <xf numFmtId="0" fontId="1" fillId="7" borderId="20" xfId="0" applyFont="1" applyFill="1" applyBorder="1" applyAlignment="1">
      <alignment horizontal="center" vertical="center" shrinkToFit="1"/>
    </xf>
    <xf numFmtId="0" fontId="1" fillId="7" borderId="3" xfId="0" applyFont="1" applyFill="1" applyBorder="1" applyAlignment="1">
      <alignment horizontal="center" vertical="center"/>
    </xf>
    <xf numFmtId="0" fontId="0" fillId="7" borderId="6" xfId="0" applyFont="1" applyFill="1" applyBorder="1" applyAlignment="1">
      <alignment horizontal="center" vertical="center"/>
    </xf>
    <xf numFmtId="0" fontId="1" fillId="7" borderId="7" xfId="0" applyFont="1" applyFill="1" applyBorder="1" applyAlignment="1">
      <alignment horizontal="center" vertical="center"/>
    </xf>
    <xf numFmtId="0" fontId="1" fillId="7" borderId="24"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7" borderId="6" xfId="0" applyFont="1" applyFill="1" applyBorder="1" applyAlignment="1">
      <alignment horizontal="left" vertical="center" wrapText="1"/>
    </xf>
    <xf numFmtId="0" fontId="4" fillId="7" borderId="7" xfId="0" applyFont="1" applyFill="1" applyBorder="1" applyAlignment="1">
      <alignment horizontal="left" vertical="center" wrapText="1"/>
    </xf>
    <xf numFmtId="0" fontId="4" fillId="7" borderId="2" xfId="0" applyFont="1" applyFill="1" applyBorder="1" applyAlignment="1">
      <alignment horizontal="left" vertical="center" wrapText="1"/>
    </xf>
    <xf numFmtId="0" fontId="18" fillId="7" borderId="6" xfId="0" applyFont="1" applyFill="1" applyBorder="1" applyAlignment="1">
      <alignment horizontal="center" vertical="center"/>
    </xf>
    <xf numFmtId="0" fontId="18" fillId="7" borderId="7"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6" xfId="0" applyFont="1" applyFill="1" applyBorder="1" applyAlignment="1">
      <alignment horizontal="center" vertical="center" shrinkToFit="1"/>
    </xf>
    <xf numFmtId="0" fontId="18" fillId="7" borderId="7" xfId="0" applyFont="1" applyFill="1" applyBorder="1" applyAlignment="1">
      <alignment horizontal="center" vertical="center" shrinkToFit="1"/>
    </xf>
    <xf numFmtId="0" fontId="0" fillId="7" borderId="1" xfId="0" applyFont="1" applyFill="1" applyBorder="1" applyAlignment="1">
      <alignment horizontal="left" vertical="center" wrapText="1"/>
    </xf>
    <xf numFmtId="0" fontId="0" fillId="4" borderId="1" xfId="0" applyFill="1" applyBorder="1" applyAlignment="1">
      <alignment vertical="center" wrapText="1"/>
    </xf>
    <xf numFmtId="0" fontId="0" fillId="4" borderId="1" xfId="0" applyFill="1" applyBorder="1" applyAlignment="1">
      <alignment vertical="center"/>
    </xf>
    <xf numFmtId="0" fontId="0" fillId="4" borderId="6" xfId="0" applyFill="1" applyBorder="1" applyAlignment="1">
      <alignment vertical="center"/>
    </xf>
    <xf numFmtId="0" fontId="17" fillId="7" borderId="1" xfId="0" applyFont="1" applyFill="1" applyBorder="1" applyAlignment="1">
      <alignment horizontal="left" vertical="center" wrapText="1"/>
    </xf>
    <xf numFmtId="0" fontId="1" fillId="7" borderId="26" xfId="0" applyFont="1" applyFill="1" applyBorder="1" applyAlignment="1">
      <alignment horizontal="left" vertical="center" wrapText="1"/>
    </xf>
    <xf numFmtId="0" fontId="1" fillId="7" borderId="11" xfId="0" applyFont="1" applyFill="1" applyBorder="1" applyAlignment="1">
      <alignment horizontal="left" vertical="center" wrapText="1"/>
    </xf>
    <xf numFmtId="0" fontId="1" fillId="7" borderId="12" xfId="0" applyFont="1" applyFill="1" applyBorder="1" applyAlignment="1">
      <alignment horizontal="left" vertical="center" wrapText="1"/>
    </xf>
    <xf numFmtId="0" fontId="1" fillId="7" borderId="27" xfId="0" applyFont="1" applyFill="1" applyBorder="1" applyAlignment="1">
      <alignment horizontal="left" vertical="center" wrapText="1"/>
    </xf>
    <xf numFmtId="0" fontId="1" fillId="7" borderId="28" xfId="0" applyFont="1" applyFill="1" applyBorder="1" applyAlignment="1">
      <alignment horizontal="left" vertical="center" wrapText="1"/>
    </xf>
    <xf numFmtId="0" fontId="1" fillId="7" borderId="29" xfId="0" applyFont="1" applyFill="1" applyBorder="1" applyAlignment="1">
      <alignment horizontal="left" vertical="center" wrapText="1"/>
    </xf>
    <xf numFmtId="0" fontId="7" fillId="7" borderId="1" xfId="0" applyFont="1" applyFill="1" applyBorder="1" applyAlignment="1">
      <alignment horizontal="center" vertical="center" textRotation="255"/>
    </xf>
    <xf numFmtId="0" fontId="7" fillId="7" borderId="3" xfId="0" applyFont="1" applyFill="1" applyBorder="1" applyAlignment="1">
      <alignment horizontal="center" vertical="center" textRotation="255"/>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 xfId="0" applyFont="1" applyBorder="1" applyAlignment="1">
      <alignment vertical="center" wrapText="1"/>
    </xf>
    <xf numFmtId="0" fontId="0" fillId="0" borderId="6" xfId="0" applyFont="1" applyBorder="1" applyAlignment="1">
      <alignment vertical="center" wrapText="1"/>
    </xf>
    <xf numFmtId="0" fontId="0" fillId="4" borderId="1" xfId="0" applyFont="1" applyFill="1" applyBorder="1" applyAlignment="1">
      <alignment vertical="center"/>
    </xf>
    <xf numFmtId="0" fontId="0" fillId="4" borderId="6" xfId="0" applyFont="1" applyFill="1" applyBorder="1" applyAlignment="1">
      <alignment vertical="center"/>
    </xf>
    <xf numFmtId="0" fontId="0" fillId="7" borderId="1" xfId="0" applyFont="1" applyFill="1" applyBorder="1" applyAlignment="1">
      <alignment vertical="center" wrapText="1"/>
    </xf>
    <xf numFmtId="0" fontId="0" fillId="4" borderId="1" xfId="0" applyFont="1" applyFill="1" applyBorder="1" applyAlignment="1">
      <alignment horizontal="center" vertical="center" wrapText="1"/>
    </xf>
    <xf numFmtId="0" fontId="0" fillId="4" borderId="6"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15" xfId="0" applyFont="1" applyFill="1" applyBorder="1" applyAlignment="1">
      <alignment vertical="center" wrapText="1"/>
    </xf>
    <xf numFmtId="0" fontId="4" fillId="4" borderId="18" xfId="0" applyFont="1" applyFill="1" applyBorder="1" applyAlignment="1">
      <alignment vertical="center" wrapText="1"/>
    </xf>
    <xf numFmtId="49" fontId="0" fillId="0" borderId="1" xfId="0" applyNumberFormat="1" applyFont="1" applyBorder="1" applyAlignment="1">
      <alignment horizontal="center" vertical="center"/>
    </xf>
    <xf numFmtId="0"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0" fillId="7" borderId="1" xfId="0" applyFill="1" applyBorder="1" applyAlignment="1">
      <alignment vertical="center" wrapText="1"/>
    </xf>
    <xf numFmtId="0" fontId="1" fillId="7" borderId="1" xfId="0" applyFont="1" applyFill="1" applyBorder="1" applyAlignment="1">
      <alignment vertical="center" wrapText="1"/>
    </xf>
    <xf numFmtId="0" fontId="4" fillId="8" borderId="6"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left" vertical="center" wrapText="1"/>
    </xf>
    <xf numFmtId="0" fontId="18" fillId="7" borderId="6" xfId="0" applyFont="1" applyFill="1" applyBorder="1" applyAlignment="1">
      <alignment horizontal="center" vertical="center" wrapText="1"/>
    </xf>
    <xf numFmtId="0" fontId="18" fillId="7" borderId="7" xfId="0" applyFont="1" applyFill="1" applyBorder="1" applyAlignment="1">
      <alignment horizontal="center" vertical="center" wrapText="1"/>
    </xf>
    <xf numFmtId="0" fontId="18" fillId="7" borderId="2" xfId="0" applyFont="1" applyFill="1" applyBorder="1" applyAlignment="1">
      <alignment horizontal="center" vertical="center" wrapText="1"/>
    </xf>
    <xf numFmtId="0" fontId="19" fillId="0" borderId="0" xfId="0" applyFont="1" applyBorder="1" applyAlignment="1">
      <alignment horizontal="center" vertical="center" wrapText="1"/>
    </xf>
    <xf numFmtId="49" fontId="1" fillId="0" borderId="3" xfId="0" applyNumberFormat="1" applyFont="1" applyBorder="1" applyAlignment="1">
      <alignment horizontal="center" vertical="center"/>
    </xf>
    <xf numFmtId="49" fontId="1" fillId="0" borderId="14" xfId="0" applyNumberFormat="1" applyFont="1" applyBorder="1" applyAlignment="1">
      <alignment horizontal="center" vertical="center"/>
    </xf>
    <xf numFmtId="0" fontId="0" fillId="7" borderId="6" xfId="0" applyFill="1" applyBorder="1" applyAlignment="1">
      <alignment horizontal="center" vertical="center" wrapText="1"/>
    </xf>
    <xf numFmtId="0" fontId="0" fillId="7" borderId="7" xfId="0" applyFill="1" applyBorder="1" applyAlignment="1">
      <alignment horizontal="center" vertical="center" wrapText="1"/>
    </xf>
    <xf numFmtId="0" fontId="0" fillId="7" borderId="8" xfId="0" applyFont="1" applyFill="1" applyBorder="1" applyAlignment="1">
      <alignment horizontal="center" vertical="center" wrapText="1"/>
    </xf>
    <xf numFmtId="0" fontId="1" fillId="7" borderId="15" xfId="0" applyFont="1" applyFill="1" applyBorder="1" applyAlignment="1">
      <alignment horizontal="center" vertical="center" wrapText="1"/>
    </xf>
    <xf numFmtId="0" fontId="1" fillId="7" borderId="16"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0" fillId="7" borderId="6" xfId="0" applyFont="1" applyFill="1" applyBorder="1" applyAlignment="1">
      <alignment horizontal="center" vertical="center" wrapText="1"/>
    </xf>
    <xf numFmtId="0" fontId="1" fillId="7" borderId="7"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4" fillId="4" borderId="6" xfId="3" applyFont="1" applyFill="1" applyBorder="1" applyAlignment="1">
      <alignment horizontal="left" vertical="center" wrapText="1"/>
    </xf>
    <xf numFmtId="0" fontId="4" fillId="4" borderId="2" xfId="3" applyFont="1" applyFill="1" applyBorder="1" applyAlignment="1">
      <alignment horizontal="left" vertical="center" wrapText="1"/>
    </xf>
    <xf numFmtId="0" fontId="2" fillId="7" borderId="3" xfId="3" applyFont="1" applyFill="1" applyBorder="1" applyAlignment="1">
      <alignment horizontal="center" vertical="center"/>
    </xf>
    <xf numFmtId="0" fontId="2" fillId="7" borderId="14" xfId="3" applyFont="1" applyFill="1" applyBorder="1" applyAlignment="1">
      <alignment horizontal="center" vertical="center"/>
    </xf>
    <xf numFmtId="0" fontId="2" fillId="7" borderId="3" xfId="3" applyFont="1" applyFill="1" applyBorder="1" applyAlignment="1">
      <alignment horizontal="left" vertical="center" wrapText="1"/>
    </xf>
    <xf numFmtId="0" fontId="2" fillId="7" borderId="14" xfId="3" applyFont="1" applyFill="1" applyBorder="1" applyAlignment="1">
      <alignment horizontal="left" vertical="center" wrapText="1"/>
    </xf>
    <xf numFmtId="0" fontId="0" fillId="0" borderId="6" xfId="3" applyFont="1" applyFill="1" applyBorder="1" applyAlignment="1">
      <alignment horizontal="left" vertical="center" wrapText="1"/>
    </xf>
    <xf numFmtId="0" fontId="1" fillId="0" borderId="2" xfId="3" applyFont="1" applyFill="1" applyBorder="1" applyAlignment="1">
      <alignment horizontal="left" vertical="center" wrapText="1"/>
    </xf>
    <xf numFmtId="0" fontId="4" fillId="0" borderId="6" xfId="3" applyFont="1" applyFill="1" applyBorder="1" applyAlignment="1">
      <alignment vertical="center" wrapText="1"/>
    </xf>
    <xf numFmtId="0" fontId="4" fillId="0" borderId="2" xfId="3" applyFont="1" applyFill="1" applyBorder="1" applyAlignment="1">
      <alignment vertical="center" wrapText="1"/>
    </xf>
    <xf numFmtId="0" fontId="0" fillId="0" borderId="6" xfId="3" applyFont="1" applyFill="1" applyBorder="1" applyAlignment="1">
      <alignment vertical="center" wrapText="1"/>
    </xf>
    <xf numFmtId="0" fontId="1" fillId="0" borderId="2" xfId="3" applyFont="1" applyFill="1" applyBorder="1" applyAlignment="1">
      <alignment vertical="center" wrapText="1"/>
    </xf>
    <xf numFmtId="0" fontId="0" fillId="0" borderId="6" xfId="0" applyFont="1" applyFill="1" applyBorder="1" applyAlignment="1">
      <alignment horizontal="left" vertical="center" wrapText="1"/>
    </xf>
    <xf numFmtId="0" fontId="0" fillId="0" borderId="2" xfId="0" applyFont="1" applyFill="1" applyBorder="1" applyAlignment="1">
      <alignment horizontal="left" vertical="center" wrapText="1"/>
    </xf>
    <xf numFmtId="0" fontId="4" fillId="0" borderId="6" xfId="3" applyFont="1" applyBorder="1" applyAlignment="1">
      <alignment horizontal="left" vertical="center" wrapText="1"/>
    </xf>
    <xf numFmtId="0" fontId="4" fillId="0" borderId="2" xfId="3" applyFont="1" applyBorder="1" applyAlignment="1">
      <alignment horizontal="left" vertical="center" wrapText="1"/>
    </xf>
    <xf numFmtId="0" fontId="0" fillId="7" borderId="3" xfId="3" applyFont="1" applyFill="1" applyBorder="1" applyAlignment="1">
      <alignment horizontal="left" vertical="center" wrapText="1"/>
    </xf>
    <xf numFmtId="0" fontId="0" fillId="7" borderId="14" xfId="3" applyFont="1" applyFill="1" applyBorder="1" applyAlignment="1">
      <alignment horizontal="left" vertical="center" wrapText="1"/>
    </xf>
    <xf numFmtId="0" fontId="2" fillId="7" borderId="13" xfId="3" applyFont="1" applyFill="1" applyBorder="1" applyAlignment="1">
      <alignment horizontal="center" vertical="center"/>
    </xf>
    <xf numFmtId="0" fontId="0" fillId="7" borderId="13" xfId="3" applyFont="1" applyFill="1" applyBorder="1" applyAlignment="1">
      <alignment horizontal="left" vertical="center" wrapText="1"/>
    </xf>
    <xf numFmtId="0" fontId="19" fillId="0" borderId="17" xfId="0" applyFont="1" applyBorder="1" applyAlignment="1">
      <alignment horizontal="center" vertical="center"/>
    </xf>
    <xf numFmtId="0" fontId="2" fillId="7" borderId="13" xfId="3" applyFont="1" applyFill="1" applyBorder="1" applyAlignment="1">
      <alignment horizontal="left" vertical="center" wrapText="1"/>
    </xf>
    <xf numFmtId="0" fontId="0" fillId="4" borderId="6" xfId="3" applyFont="1" applyFill="1" applyBorder="1" applyAlignment="1">
      <alignment horizontal="left" vertical="center" wrapText="1"/>
    </xf>
    <xf numFmtId="0" fontId="0" fillId="4" borderId="2" xfId="3" applyFont="1" applyFill="1" applyBorder="1" applyAlignment="1">
      <alignment horizontal="left" vertical="center" wrapText="1"/>
    </xf>
  </cellXfs>
  <cellStyles count="4">
    <cellStyle name="桁区切り 2" xfId="1"/>
    <cellStyle name="標準" xfId="0" builtinId="0"/>
    <cellStyle name="標準 2" xfId="2"/>
    <cellStyle name="標準 3" xfId="3"/>
  </cellStyles>
  <dxfs count="0"/>
  <tableStyles count="0" defaultTableStyle="TableStyleMedium9"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
  <sheetViews>
    <sheetView view="pageBreakPreview" zoomScale="70" zoomScaleNormal="70" zoomScaleSheetLayoutView="70" workbookViewId="0">
      <selection sqref="A1:AA1"/>
    </sheetView>
  </sheetViews>
  <sheetFormatPr defaultColWidth="3.6640625" defaultRowHeight="20.100000000000001" customHeight="1" x14ac:dyDescent="0.2"/>
  <cols>
    <col min="1" max="1" width="6.21875" style="5" bestFit="1" customWidth="1"/>
    <col min="2" max="8" width="3.6640625" style="5"/>
    <col min="9" max="19" width="4.77734375" style="5" customWidth="1"/>
    <col min="20" max="20" width="5.33203125" style="5" customWidth="1"/>
    <col min="21" max="24" width="4.77734375" style="5" customWidth="1"/>
    <col min="25" max="25" width="3.88671875" style="5" customWidth="1"/>
    <col min="26" max="26" width="6.6640625" style="5" customWidth="1"/>
    <col min="27" max="27" width="8.33203125" style="5" customWidth="1"/>
    <col min="28" max="28" width="3.6640625" style="5" customWidth="1"/>
    <col min="29" max="16384" width="3.6640625" style="5"/>
  </cols>
  <sheetData>
    <row r="1" spans="1:30" s="2" customFormat="1" ht="22.5" customHeight="1" x14ac:dyDescent="0.2">
      <c r="A1" s="95" t="s">
        <v>157</v>
      </c>
      <c r="B1" s="95"/>
      <c r="C1" s="95"/>
      <c r="D1" s="95"/>
      <c r="E1" s="95"/>
      <c r="F1" s="95"/>
      <c r="G1" s="95"/>
      <c r="H1" s="95"/>
      <c r="I1" s="95"/>
      <c r="J1" s="95"/>
      <c r="K1" s="95"/>
      <c r="L1" s="95"/>
      <c r="M1" s="95"/>
      <c r="N1" s="95"/>
      <c r="O1" s="95"/>
      <c r="P1" s="95"/>
      <c r="Q1" s="95"/>
      <c r="R1" s="95"/>
      <c r="S1" s="95"/>
      <c r="T1" s="95"/>
      <c r="U1" s="95"/>
      <c r="V1" s="95"/>
      <c r="W1" s="95"/>
      <c r="X1" s="95"/>
      <c r="Y1" s="95"/>
      <c r="Z1" s="95"/>
      <c r="AA1" s="95"/>
    </row>
    <row r="2" spans="1:30" s="2" customFormat="1" ht="42.75" customHeight="1" x14ac:dyDescent="0.2">
      <c r="A2" s="100" t="s">
        <v>122</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row>
    <row r="3" spans="1:30" s="4" customFormat="1" ht="42.75" customHeight="1" x14ac:dyDescent="0.2">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row>
    <row r="4" spans="1:30" s="4" customFormat="1" ht="20.25" customHeight="1" x14ac:dyDescent="0.2">
      <c r="A4" s="99" t="s">
        <v>63</v>
      </c>
      <c r="B4" s="99"/>
      <c r="C4" s="99"/>
      <c r="D4" s="8"/>
      <c r="E4" s="11" t="s">
        <v>64</v>
      </c>
      <c r="F4" s="39"/>
      <c r="I4" s="7"/>
      <c r="J4" s="11" t="s">
        <v>65</v>
      </c>
      <c r="K4" s="39"/>
      <c r="R4" s="39"/>
      <c r="S4" s="39"/>
      <c r="T4" s="39"/>
      <c r="U4" s="39"/>
      <c r="V4" s="39"/>
      <c r="W4" s="39"/>
      <c r="X4" s="39"/>
      <c r="Y4" s="39"/>
      <c r="Z4" s="39"/>
    </row>
    <row r="5" spans="1:30" s="4" customFormat="1" ht="13.2" x14ac:dyDescent="0.2">
      <c r="A5" s="3"/>
      <c r="B5" s="3"/>
      <c r="C5" s="25"/>
      <c r="D5" s="26"/>
      <c r="E5" s="26"/>
      <c r="F5" s="26"/>
      <c r="G5" s="26"/>
      <c r="H5" s="26"/>
      <c r="I5" s="26"/>
      <c r="J5" s="26"/>
      <c r="K5" s="26"/>
      <c r="L5" s="26"/>
      <c r="M5" s="26"/>
      <c r="N5" s="26"/>
      <c r="O5" s="26"/>
      <c r="P5" s="26"/>
      <c r="Q5" s="26"/>
      <c r="R5" s="26"/>
      <c r="S5" s="26"/>
      <c r="T5" s="26"/>
      <c r="U5" s="26"/>
      <c r="V5" s="26"/>
      <c r="W5" s="26"/>
      <c r="X5" s="26"/>
      <c r="Y5" s="26"/>
    </row>
    <row r="6" spans="1:30" s="4" customFormat="1" ht="19.5" customHeight="1" x14ac:dyDescent="0.2">
      <c r="A6" s="84" t="s">
        <v>30</v>
      </c>
      <c r="B6" s="97"/>
      <c r="C6" s="97"/>
      <c r="D6" s="97"/>
      <c r="E6" s="97"/>
      <c r="F6" s="97"/>
      <c r="G6" s="97"/>
      <c r="H6" s="85"/>
      <c r="I6" s="85"/>
      <c r="J6" s="85"/>
      <c r="K6" s="85"/>
      <c r="L6" s="85"/>
      <c r="M6" s="85"/>
      <c r="N6" s="85"/>
      <c r="O6" s="85"/>
      <c r="P6" s="85"/>
      <c r="Q6" s="85"/>
      <c r="R6" s="85"/>
      <c r="S6" s="85"/>
      <c r="T6" s="85"/>
      <c r="U6" s="85"/>
      <c r="V6" s="85"/>
      <c r="W6" s="85"/>
      <c r="X6" s="85"/>
      <c r="Y6" s="85"/>
      <c r="Z6" s="85"/>
      <c r="AA6" s="85"/>
    </row>
    <row r="7" spans="1:30" s="4" customFormat="1" ht="19.5" customHeight="1" x14ac:dyDescent="0.2">
      <c r="A7" s="96" t="s">
        <v>68</v>
      </c>
      <c r="B7" s="97"/>
      <c r="C7" s="97"/>
      <c r="D7" s="97"/>
      <c r="E7" s="97"/>
      <c r="F7" s="97"/>
      <c r="G7" s="97"/>
      <c r="H7" s="98"/>
      <c r="I7" s="98"/>
      <c r="J7" s="98"/>
      <c r="K7" s="98"/>
      <c r="L7" s="98"/>
      <c r="M7" s="98"/>
      <c r="N7" s="98"/>
      <c r="O7" s="98"/>
      <c r="P7" s="98"/>
      <c r="Q7" s="98"/>
      <c r="R7" s="98"/>
      <c r="S7" s="98"/>
      <c r="T7" s="98"/>
      <c r="U7" s="98"/>
      <c r="V7" s="98"/>
      <c r="W7" s="98"/>
      <c r="X7" s="98"/>
      <c r="Y7" s="98"/>
      <c r="Z7" s="98"/>
      <c r="AA7" s="98"/>
    </row>
    <row r="8" spans="1:30" s="4" customFormat="1" ht="20.100000000000001" customHeight="1" x14ac:dyDescent="0.2">
      <c r="A8" s="97"/>
      <c r="B8" s="97"/>
      <c r="C8" s="97"/>
      <c r="D8" s="97"/>
      <c r="E8" s="97"/>
      <c r="F8" s="97"/>
      <c r="G8" s="97"/>
      <c r="H8" s="98"/>
      <c r="I8" s="98"/>
      <c r="J8" s="98"/>
      <c r="K8" s="98"/>
      <c r="L8" s="98"/>
      <c r="M8" s="98"/>
      <c r="N8" s="98"/>
      <c r="O8" s="98"/>
      <c r="P8" s="98"/>
      <c r="Q8" s="98"/>
      <c r="R8" s="98"/>
      <c r="S8" s="98"/>
      <c r="T8" s="98"/>
      <c r="U8" s="98"/>
      <c r="V8" s="98"/>
      <c r="W8" s="98"/>
      <c r="X8" s="98"/>
      <c r="Y8" s="98"/>
      <c r="Z8" s="98"/>
      <c r="AA8" s="98"/>
    </row>
    <row r="9" spans="1:30" s="4" customFormat="1" ht="42" customHeight="1" x14ac:dyDescent="0.2">
      <c r="A9" s="84" t="s">
        <v>113</v>
      </c>
      <c r="B9" s="84"/>
      <c r="C9" s="84"/>
      <c r="D9" s="84"/>
      <c r="E9" s="84"/>
      <c r="F9" s="84"/>
      <c r="G9" s="84"/>
      <c r="H9" s="85"/>
      <c r="I9" s="85"/>
      <c r="J9" s="85"/>
      <c r="K9" s="85"/>
      <c r="L9" s="85"/>
      <c r="M9" s="85"/>
      <c r="N9" s="85"/>
      <c r="O9" s="85"/>
      <c r="P9" s="85"/>
      <c r="Q9" s="85"/>
      <c r="R9" s="85"/>
      <c r="S9" s="85"/>
      <c r="T9" s="85"/>
      <c r="U9" s="85"/>
      <c r="V9" s="85"/>
      <c r="W9" s="85"/>
      <c r="X9" s="85"/>
      <c r="Y9" s="85"/>
      <c r="Z9" s="85"/>
      <c r="AA9" s="85"/>
    </row>
    <row r="10" spans="1:30" s="4" customFormat="1" ht="19.5" customHeight="1" x14ac:dyDescent="0.2">
      <c r="A10" s="127" t="s">
        <v>19</v>
      </c>
      <c r="B10" s="128"/>
      <c r="C10" s="128"/>
      <c r="D10" s="128"/>
      <c r="E10" s="128"/>
      <c r="F10" s="128"/>
      <c r="G10" s="129"/>
      <c r="H10" s="133" t="s">
        <v>12</v>
      </c>
      <c r="I10" s="109" t="s">
        <v>131</v>
      </c>
      <c r="J10" s="110"/>
      <c r="K10" s="110"/>
      <c r="L10" s="110"/>
      <c r="M10" s="110"/>
      <c r="N10" s="110"/>
      <c r="O10" s="110"/>
      <c r="P10" s="110"/>
      <c r="Q10" s="110"/>
      <c r="R10" s="110"/>
      <c r="S10" s="110"/>
      <c r="T10" s="110"/>
      <c r="U10" s="110"/>
      <c r="V10" s="110"/>
      <c r="W10" s="110"/>
      <c r="X10" s="110"/>
      <c r="Y10" s="110"/>
      <c r="Z10" s="110"/>
      <c r="AA10" s="111"/>
      <c r="AC10" s="103"/>
      <c r="AD10" s="103"/>
    </row>
    <row r="11" spans="1:30" s="4" customFormat="1" ht="20.100000000000001" customHeight="1" x14ac:dyDescent="0.2">
      <c r="A11" s="127"/>
      <c r="B11" s="128"/>
      <c r="C11" s="128"/>
      <c r="D11" s="128"/>
      <c r="E11" s="128"/>
      <c r="F11" s="128"/>
      <c r="G11" s="129"/>
      <c r="H11" s="133"/>
      <c r="I11" s="105" t="s">
        <v>13</v>
      </c>
      <c r="J11" s="105"/>
      <c r="K11" s="105"/>
      <c r="L11" s="105"/>
      <c r="M11" s="105"/>
      <c r="N11" s="105"/>
      <c r="O11" s="105" t="s">
        <v>14</v>
      </c>
      <c r="P11" s="105"/>
      <c r="Q11" s="105"/>
      <c r="R11" s="105"/>
      <c r="S11" s="105"/>
      <c r="T11" s="105"/>
      <c r="U11" s="105" t="s">
        <v>15</v>
      </c>
      <c r="V11" s="105"/>
      <c r="W11" s="105"/>
      <c r="X11" s="105"/>
      <c r="Y11" s="105"/>
      <c r="Z11" s="105"/>
      <c r="AA11" s="106" t="s">
        <v>29</v>
      </c>
      <c r="AC11" s="104"/>
      <c r="AD11" s="104"/>
    </row>
    <row r="12" spans="1:30" s="4" customFormat="1" ht="20.100000000000001" customHeight="1" x14ac:dyDescent="0.2">
      <c r="A12" s="130"/>
      <c r="B12" s="131"/>
      <c r="C12" s="131"/>
      <c r="D12" s="131"/>
      <c r="E12" s="131"/>
      <c r="F12" s="131"/>
      <c r="G12" s="132"/>
      <c r="H12" s="134"/>
      <c r="I12" s="108" t="s">
        <v>16</v>
      </c>
      <c r="J12" s="108"/>
      <c r="K12" s="108"/>
      <c r="L12" s="108"/>
      <c r="M12" s="108"/>
      <c r="N12" s="108"/>
      <c r="O12" s="108" t="s">
        <v>17</v>
      </c>
      <c r="P12" s="108"/>
      <c r="Q12" s="108"/>
      <c r="R12" s="108"/>
      <c r="S12" s="108"/>
      <c r="T12" s="108"/>
      <c r="U12" s="108" t="s">
        <v>18</v>
      </c>
      <c r="V12" s="108"/>
      <c r="W12" s="108"/>
      <c r="X12" s="108"/>
      <c r="Y12" s="108"/>
      <c r="Z12" s="108"/>
      <c r="AA12" s="107"/>
      <c r="AC12" s="104"/>
      <c r="AD12" s="104"/>
    </row>
    <row r="13" spans="1:30" ht="45" customHeight="1" x14ac:dyDescent="0.2">
      <c r="A13" s="28" t="s">
        <v>6</v>
      </c>
      <c r="B13" s="86" t="s">
        <v>123</v>
      </c>
      <c r="C13" s="86"/>
      <c r="D13" s="86"/>
      <c r="E13" s="86"/>
      <c r="F13" s="86"/>
      <c r="G13" s="86"/>
      <c r="H13" s="42">
        <v>1</v>
      </c>
      <c r="I13" s="7" t="s">
        <v>127</v>
      </c>
      <c r="J13" s="112" t="s">
        <v>147</v>
      </c>
      <c r="K13" s="112"/>
      <c r="L13" s="112"/>
      <c r="M13" s="112"/>
      <c r="N13" s="112"/>
      <c r="O13" s="7"/>
      <c r="P13" s="112" t="s">
        <v>148</v>
      </c>
      <c r="Q13" s="112"/>
      <c r="R13" s="112"/>
      <c r="S13" s="112"/>
      <c r="T13" s="112"/>
      <c r="U13" s="7"/>
      <c r="V13" s="112" t="s">
        <v>20</v>
      </c>
      <c r="W13" s="112"/>
      <c r="X13" s="112"/>
      <c r="Y13" s="112"/>
      <c r="Z13" s="113"/>
      <c r="AA13" s="81">
        <f>IF(I13="○",H13*1,0)+IF(O13="○",H13*2,0)+IF(U13="○",H13*3,0)</f>
        <v>0</v>
      </c>
    </row>
    <row r="14" spans="1:30" ht="45" customHeight="1" x14ac:dyDescent="0.2">
      <c r="A14" s="28" t="s">
        <v>7</v>
      </c>
      <c r="B14" s="86" t="s">
        <v>25</v>
      </c>
      <c r="C14" s="86"/>
      <c r="D14" s="86"/>
      <c r="E14" s="86"/>
      <c r="F14" s="86"/>
      <c r="G14" s="86"/>
      <c r="H14" s="42">
        <v>2</v>
      </c>
      <c r="I14" s="7"/>
      <c r="J14" s="112" t="s">
        <v>21</v>
      </c>
      <c r="K14" s="112"/>
      <c r="L14" s="112"/>
      <c r="M14" s="112"/>
      <c r="N14" s="112"/>
      <c r="O14" s="7"/>
      <c r="P14" s="112" t="s">
        <v>22</v>
      </c>
      <c r="Q14" s="112"/>
      <c r="R14" s="112"/>
      <c r="S14" s="112"/>
      <c r="T14" s="112"/>
      <c r="U14" s="7" t="s">
        <v>132</v>
      </c>
      <c r="V14" s="112" t="s">
        <v>57</v>
      </c>
      <c r="W14" s="112"/>
      <c r="X14" s="112"/>
      <c r="Y14" s="112"/>
      <c r="Z14" s="113"/>
      <c r="AA14" s="81">
        <f>IF(I14="○",H14*1,0)+IF(O14="○",H14*2,0)+IF(U14="○",H14*3,0)</f>
        <v>6</v>
      </c>
    </row>
    <row r="15" spans="1:30" ht="45" customHeight="1" x14ac:dyDescent="0.2">
      <c r="A15" s="46" t="s">
        <v>10</v>
      </c>
      <c r="B15" s="86" t="s">
        <v>69</v>
      </c>
      <c r="C15" s="86"/>
      <c r="D15" s="86"/>
      <c r="E15" s="86"/>
      <c r="F15" s="86"/>
      <c r="G15" s="86"/>
      <c r="H15" s="41">
        <v>1</v>
      </c>
      <c r="I15" s="7" t="s">
        <v>127</v>
      </c>
      <c r="J15" s="87" t="s">
        <v>0</v>
      </c>
      <c r="K15" s="87"/>
      <c r="L15" s="87"/>
      <c r="M15" s="87"/>
      <c r="N15" s="87"/>
      <c r="O15" s="7"/>
      <c r="P15" s="90" t="s">
        <v>71</v>
      </c>
      <c r="Q15" s="90"/>
      <c r="R15" s="90"/>
      <c r="S15" s="90"/>
      <c r="T15" s="90"/>
      <c r="U15" s="7"/>
      <c r="V15" s="90" t="s">
        <v>70</v>
      </c>
      <c r="W15" s="90"/>
      <c r="X15" s="90"/>
      <c r="Y15" s="90"/>
      <c r="Z15" s="91"/>
      <c r="AA15" s="81">
        <f>IF(I15="○",H15*1,0)+IF(O15="○",H15*2,0)+IF(U15="○",H15*3,0)</f>
        <v>0</v>
      </c>
    </row>
    <row r="16" spans="1:30" ht="64.5" customHeight="1" x14ac:dyDescent="0.2">
      <c r="A16" s="38" t="s">
        <v>11</v>
      </c>
      <c r="B16" s="86" t="s">
        <v>24</v>
      </c>
      <c r="C16" s="86"/>
      <c r="D16" s="86"/>
      <c r="E16" s="86"/>
      <c r="F16" s="86"/>
      <c r="G16" s="86"/>
      <c r="H16" s="41">
        <v>3</v>
      </c>
      <c r="I16" s="7"/>
      <c r="J16" s="92" t="s">
        <v>88</v>
      </c>
      <c r="K16" s="92"/>
      <c r="L16" s="92"/>
      <c r="M16" s="92"/>
      <c r="N16" s="92"/>
      <c r="O16" s="88"/>
      <c r="P16" s="88"/>
      <c r="Q16" s="88"/>
      <c r="R16" s="88"/>
      <c r="S16" s="88"/>
      <c r="T16" s="88"/>
      <c r="U16" s="7" t="s">
        <v>132</v>
      </c>
      <c r="V16" s="87" t="s">
        <v>138</v>
      </c>
      <c r="W16" s="87"/>
      <c r="X16" s="87"/>
      <c r="Y16" s="87"/>
      <c r="Z16" s="89"/>
      <c r="AA16" s="81">
        <f>IF(I16="○",H16*1,0)+IF(U16="○",H16*3,0)</f>
        <v>9</v>
      </c>
    </row>
    <row r="17" spans="1:27" ht="64.5" customHeight="1" x14ac:dyDescent="0.2">
      <c r="A17" s="67" t="s">
        <v>11</v>
      </c>
      <c r="B17" s="86" t="s">
        <v>139</v>
      </c>
      <c r="C17" s="86"/>
      <c r="D17" s="86"/>
      <c r="E17" s="86"/>
      <c r="F17" s="86"/>
      <c r="G17" s="86"/>
      <c r="H17" s="70">
        <v>10</v>
      </c>
      <c r="I17" s="7" t="s">
        <v>127</v>
      </c>
      <c r="J17" s="92" t="s">
        <v>140</v>
      </c>
      <c r="K17" s="92"/>
      <c r="L17" s="92"/>
      <c r="M17" s="92"/>
      <c r="N17" s="92"/>
      <c r="O17" s="93"/>
      <c r="P17" s="93"/>
      <c r="Q17" s="93"/>
      <c r="R17" s="93"/>
      <c r="S17" s="93"/>
      <c r="T17" s="94"/>
      <c r="U17" s="93"/>
      <c r="V17" s="93"/>
      <c r="W17" s="93"/>
      <c r="X17" s="93"/>
      <c r="Y17" s="93"/>
      <c r="Z17" s="94"/>
      <c r="AA17" s="81">
        <f>IF(I17="○",H17*1,0)+IF(U17="○",H17*3,0)</f>
        <v>0</v>
      </c>
    </row>
    <row r="18" spans="1:27" ht="47.25" customHeight="1" x14ac:dyDescent="0.2">
      <c r="A18" s="38" t="s">
        <v>66</v>
      </c>
      <c r="B18" s="86" t="s">
        <v>77</v>
      </c>
      <c r="C18" s="86"/>
      <c r="D18" s="86"/>
      <c r="E18" s="86"/>
      <c r="F18" s="86"/>
      <c r="G18" s="86"/>
      <c r="H18" s="41">
        <v>5</v>
      </c>
      <c r="I18" s="88"/>
      <c r="J18" s="88"/>
      <c r="K18" s="88"/>
      <c r="L18" s="88"/>
      <c r="M18" s="88"/>
      <c r="N18" s="88"/>
      <c r="O18" s="7"/>
      <c r="P18" s="87" t="s">
        <v>89</v>
      </c>
      <c r="Q18" s="87"/>
      <c r="R18" s="87"/>
      <c r="S18" s="87"/>
      <c r="T18" s="87"/>
      <c r="U18" s="7"/>
      <c r="V18" s="87" t="s">
        <v>1</v>
      </c>
      <c r="W18" s="87"/>
      <c r="X18" s="87"/>
      <c r="Y18" s="87"/>
      <c r="Z18" s="89"/>
      <c r="AA18" s="81">
        <f>IF(O18="○",H18*2,0)+IF(U18="○",H18*3,0)</f>
        <v>0</v>
      </c>
    </row>
    <row r="19" spans="1:27" ht="47.25" customHeight="1" x14ac:dyDescent="0.2">
      <c r="A19" s="67" t="s">
        <v>67</v>
      </c>
      <c r="B19" s="126" t="s">
        <v>75</v>
      </c>
      <c r="C19" s="126"/>
      <c r="D19" s="126"/>
      <c r="E19" s="126"/>
      <c r="F19" s="126"/>
      <c r="G19" s="126"/>
      <c r="H19" s="65">
        <v>2</v>
      </c>
      <c r="I19" s="8"/>
      <c r="J19" s="123" t="s">
        <v>110</v>
      </c>
      <c r="K19" s="124"/>
      <c r="L19" s="124"/>
      <c r="M19" s="124"/>
      <c r="N19" s="124"/>
      <c r="O19" s="124"/>
      <c r="P19" s="124"/>
      <c r="Q19" s="124"/>
      <c r="R19" s="124"/>
      <c r="S19" s="124"/>
      <c r="T19" s="124"/>
      <c r="U19" s="124"/>
      <c r="V19" s="124"/>
      <c r="W19" s="124"/>
      <c r="X19" s="124"/>
      <c r="Y19" s="124"/>
      <c r="Z19" s="125"/>
      <c r="AA19" s="81">
        <f>H19*I19</f>
        <v>0</v>
      </c>
    </row>
    <row r="20" spans="1:27" ht="43.5" customHeight="1" x14ac:dyDescent="0.2">
      <c r="A20" s="38" t="s">
        <v>31</v>
      </c>
      <c r="B20" s="86" t="s">
        <v>2</v>
      </c>
      <c r="C20" s="86"/>
      <c r="D20" s="86"/>
      <c r="E20" s="86"/>
      <c r="F20" s="86"/>
      <c r="G20" s="86"/>
      <c r="H20" s="41">
        <v>1</v>
      </c>
      <c r="I20" s="7"/>
      <c r="J20" s="89" t="s">
        <v>3</v>
      </c>
      <c r="K20" s="101"/>
      <c r="L20" s="101"/>
      <c r="M20" s="101"/>
      <c r="N20" s="102"/>
      <c r="O20" s="7" t="s">
        <v>127</v>
      </c>
      <c r="P20" s="89" t="s">
        <v>4</v>
      </c>
      <c r="Q20" s="101"/>
      <c r="R20" s="101"/>
      <c r="S20" s="101"/>
      <c r="T20" s="102"/>
      <c r="U20" s="7"/>
      <c r="V20" s="89" t="s">
        <v>5</v>
      </c>
      <c r="W20" s="101"/>
      <c r="X20" s="101"/>
      <c r="Y20" s="101"/>
      <c r="Z20" s="102"/>
      <c r="AA20" s="81">
        <f>IF(I20="○",H20*1,0)+IF(O20="○",H20*2,0)+IF(U20="○",H20*3,0)</f>
        <v>0</v>
      </c>
    </row>
    <row r="21" spans="1:27" ht="51" customHeight="1" x14ac:dyDescent="0.2">
      <c r="A21" s="67" t="s">
        <v>32</v>
      </c>
      <c r="B21" s="122" t="s">
        <v>97</v>
      </c>
      <c r="C21" s="122"/>
      <c r="D21" s="122"/>
      <c r="E21" s="122"/>
      <c r="F21" s="122"/>
      <c r="G21" s="122"/>
      <c r="H21" s="65">
        <v>2</v>
      </c>
      <c r="I21" s="8"/>
      <c r="J21" s="123" t="s">
        <v>111</v>
      </c>
      <c r="K21" s="124"/>
      <c r="L21" s="124"/>
      <c r="M21" s="124"/>
      <c r="N21" s="124"/>
      <c r="O21" s="124"/>
      <c r="P21" s="124"/>
      <c r="Q21" s="124"/>
      <c r="R21" s="124"/>
      <c r="S21" s="124"/>
      <c r="T21" s="124"/>
      <c r="U21" s="124"/>
      <c r="V21" s="124"/>
      <c r="W21" s="124"/>
      <c r="X21" s="124"/>
      <c r="Y21" s="124"/>
      <c r="Z21" s="125"/>
      <c r="AA21" s="81">
        <f>H21*I21</f>
        <v>0</v>
      </c>
    </row>
    <row r="22" spans="1:27" ht="51" customHeight="1" x14ac:dyDescent="0.2">
      <c r="A22" s="67" t="s">
        <v>33</v>
      </c>
      <c r="B22" s="122" t="s">
        <v>96</v>
      </c>
      <c r="C22" s="122"/>
      <c r="D22" s="122"/>
      <c r="E22" s="122"/>
      <c r="F22" s="122"/>
      <c r="G22" s="122"/>
      <c r="H22" s="65">
        <v>1</v>
      </c>
      <c r="I22" s="8"/>
      <c r="J22" s="123" t="s">
        <v>112</v>
      </c>
      <c r="K22" s="124"/>
      <c r="L22" s="124"/>
      <c r="M22" s="124"/>
      <c r="N22" s="124"/>
      <c r="O22" s="124"/>
      <c r="P22" s="124"/>
      <c r="Q22" s="124"/>
      <c r="R22" s="124"/>
      <c r="S22" s="124"/>
      <c r="T22" s="124"/>
      <c r="U22" s="124"/>
      <c r="V22" s="124"/>
      <c r="W22" s="124"/>
      <c r="X22" s="124"/>
      <c r="Y22" s="124"/>
      <c r="Z22" s="125"/>
      <c r="AA22" s="81">
        <f>H22*I22</f>
        <v>0</v>
      </c>
    </row>
    <row r="23" spans="1:27" ht="50.25" customHeight="1" x14ac:dyDescent="0.2">
      <c r="A23" s="38" t="s">
        <v>58</v>
      </c>
      <c r="B23" s="86" t="s">
        <v>103</v>
      </c>
      <c r="C23" s="86"/>
      <c r="D23" s="86"/>
      <c r="E23" s="86"/>
      <c r="F23" s="86"/>
      <c r="G23" s="86"/>
      <c r="H23" s="42">
        <v>1</v>
      </c>
      <c r="I23" s="7" t="s">
        <v>127</v>
      </c>
      <c r="J23" s="112" t="s">
        <v>23</v>
      </c>
      <c r="K23" s="112"/>
      <c r="L23" s="112"/>
      <c r="M23" s="112"/>
      <c r="N23" s="112"/>
      <c r="O23" s="7"/>
      <c r="P23" s="112" t="s">
        <v>104</v>
      </c>
      <c r="Q23" s="112"/>
      <c r="R23" s="112"/>
      <c r="S23" s="112"/>
      <c r="T23" s="112"/>
      <c r="U23" s="93"/>
      <c r="V23" s="93"/>
      <c r="W23" s="93"/>
      <c r="X23" s="93"/>
      <c r="Y23" s="93"/>
      <c r="Z23" s="94"/>
      <c r="AA23" s="81">
        <f>IF(I23="○",H23*1,0)+IF(O23="○",H23*2,0)</f>
        <v>0</v>
      </c>
    </row>
    <row r="24" spans="1:27" ht="50.25" customHeight="1" thickBot="1" x14ac:dyDescent="0.25">
      <c r="A24" s="68" t="s">
        <v>60</v>
      </c>
      <c r="B24" s="114" t="s">
        <v>102</v>
      </c>
      <c r="C24" s="115"/>
      <c r="D24" s="115"/>
      <c r="E24" s="115"/>
      <c r="F24" s="115"/>
      <c r="G24" s="116"/>
      <c r="H24" s="40">
        <v>9</v>
      </c>
      <c r="I24" s="7" t="s">
        <v>127</v>
      </c>
      <c r="J24" s="113" t="s">
        <v>140</v>
      </c>
      <c r="K24" s="135"/>
      <c r="L24" s="135"/>
      <c r="M24" s="135"/>
      <c r="N24" s="136"/>
      <c r="O24" s="93"/>
      <c r="P24" s="93"/>
      <c r="Q24" s="93"/>
      <c r="R24" s="93"/>
      <c r="S24" s="93"/>
      <c r="T24" s="94"/>
      <c r="U24" s="93"/>
      <c r="V24" s="93"/>
      <c r="W24" s="93"/>
      <c r="X24" s="93"/>
      <c r="Y24" s="93"/>
      <c r="Z24" s="94"/>
      <c r="AA24" s="82">
        <f>IF(U24="○",H24*3,0)</f>
        <v>0</v>
      </c>
    </row>
    <row r="25" spans="1:27" ht="51.75" customHeight="1" thickBot="1" x14ac:dyDescent="0.25">
      <c r="A25" s="117" t="s">
        <v>79</v>
      </c>
      <c r="B25" s="118"/>
      <c r="C25" s="118"/>
      <c r="D25" s="118"/>
      <c r="E25" s="118"/>
      <c r="F25" s="118"/>
      <c r="G25" s="119"/>
      <c r="H25" s="120" t="s">
        <v>130</v>
      </c>
      <c r="I25" s="121"/>
      <c r="J25" s="121"/>
      <c r="K25" s="121"/>
      <c r="L25" s="121"/>
      <c r="M25" s="121"/>
      <c r="N25" s="121"/>
      <c r="O25" s="121"/>
      <c r="P25" s="121"/>
      <c r="Q25" s="121"/>
      <c r="R25" s="121"/>
      <c r="S25" s="121"/>
      <c r="T25" s="121"/>
      <c r="U25" s="121"/>
      <c r="V25" s="121"/>
      <c r="W25" s="121"/>
      <c r="X25" s="121"/>
      <c r="Y25" s="121"/>
      <c r="Z25" s="121"/>
      <c r="AA25" s="83">
        <f>+SUM($AA$13:$AA$24)</f>
        <v>15</v>
      </c>
    </row>
    <row r="26" spans="1:27" ht="28.5" customHeight="1" x14ac:dyDescent="0.2">
      <c r="A26" s="49"/>
      <c r="B26" s="49"/>
      <c r="C26" s="49"/>
      <c r="H26" s="12"/>
      <c r="I26" s="12"/>
      <c r="J26" s="12"/>
      <c r="K26" s="12"/>
      <c r="L26" s="12"/>
      <c r="M26" s="12"/>
      <c r="N26" s="12"/>
      <c r="O26" s="12"/>
      <c r="P26" s="12"/>
      <c r="Q26" s="12"/>
      <c r="R26" s="12"/>
      <c r="S26" s="12"/>
      <c r="T26" s="12"/>
      <c r="U26" s="12"/>
      <c r="V26" s="12"/>
      <c r="W26" s="12"/>
      <c r="X26" s="12"/>
      <c r="Y26" s="12"/>
      <c r="Z26" s="12"/>
    </row>
    <row r="27" spans="1:27" ht="20.100000000000001" customHeight="1" x14ac:dyDescent="0.2">
      <c r="L27" s="99"/>
    </row>
    <row r="28" spans="1:27" ht="20.100000000000001" customHeight="1" x14ac:dyDescent="0.2">
      <c r="L28" s="99"/>
    </row>
  </sheetData>
  <mergeCells count="66">
    <mergeCell ref="L27:L28"/>
    <mergeCell ref="A10:G12"/>
    <mergeCell ref="H10:H12"/>
    <mergeCell ref="U17:Z17"/>
    <mergeCell ref="J24:N24"/>
    <mergeCell ref="O24:T24"/>
    <mergeCell ref="U24:Z24"/>
    <mergeCell ref="P20:T20"/>
    <mergeCell ref="V20:Z20"/>
    <mergeCell ref="B13:G13"/>
    <mergeCell ref="J13:N13"/>
    <mergeCell ref="P13:T13"/>
    <mergeCell ref="V13:Z13"/>
    <mergeCell ref="B14:G14"/>
    <mergeCell ref="J14:N14"/>
    <mergeCell ref="P14:T14"/>
    <mergeCell ref="B24:G24"/>
    <mergeCell ref="B17:G17"/>
    <mergeCell ref="A25:G25"/>
    <mergeCell ref="H25:Z25"/>
    <mergeCell ref="B23:G23"/>
    <mergeCell ref="J23:N23"/>
    <mergeCell ref="P23:T23"/>
    <mergeCell ref="U23:Z23"/>
    <mergeCell ref="B21:G21"/>
    <mergeCell ref="J21:Z21"/>
    <mergeCell ref="B19:G19"/>
    <mergeCell ref="J19:Z19"/>
    <mergeCell ref="B22:G22"/>
    <mergeCell ref="J22:Z22"/>
    <mergeCell ref="B20:G20"/>
    <mergeCell ref="J20:N20"/>
    <mergeCell ref="AC10:AC12"/>
    <mergeCell ref="AD10:AD12"/>
    <mergeCell ref="I11:N11"/>
    <mergeCell ref="O11:T11"/>
    <mergeCell ref="U11:Z11"/>
    <mergeCell ref="AA11:AA12"/>
    <mergeCell ref="I12:N12"/>
    <mergeCell ref="O12:T12"/>
    <mergeCell ref="U12:Z12"/>
    <mergeCell ref="I10:AA10"/>
    <mergeCell ref="V14:Z14"/>
    <mergeCell ref="A1:AA1"/>
    <mergeCell ref="A7:G8"/>
    <mergeCell ref="H7:AA8"/>
    <mergeCell ref="A6:G6"/>
    <mergeCell ref="H6:AA6"/>
    <mergeCell ref="A4:C4"/>
    <mergeCell ref="A2:AA3"/>
    <mergeCell ref="A9:G9"/>
    <mergeCell ref="H9:AA9"/>
    <mergeCell ref="B15:G15"/>
    <mergeCell ref="J15:N15"/>
    <mergeCell ref="I18:N18"/>
    <mergeCell ref="P18:T18"/>
    <mergeCell ref="V18:Z18"/>
    <mergeCell ref="V15:Z15"/>
    <mergeCell ref="B16:G16"/>
    <mergeCell ref="J16:N16"/>
    <mergeCell ref="O16:T16"/>
    <mergeCell ref="V16:Z16"/>
    <mergeCell ref="B18:G18"/>
    <mergeCell ref="P15:T15"/>
    <mergeCell ref="J17:N17"/>
    <mergeCell ref="O17:T17"/>
  </mergeCells>
  <phoneticPr fontId="3"/>
  <dataValidations count="1">
    <dataValidation type="list" allowBlank="1" showInputMessage="1" showErrorMessage="1" sqref="U20 O13:O15 O23 U18 I13:I17 U13:U16 O18 I20 I23:I24 O20">
      <formula1>"○,　"</formula1>
    </dataValidation>
  </dataValidations>
  <pageMargins left="0.70866141732283472" right="0.55118110236220474" top="0.86614173228346458" bottom="0.27559055118110237" header="0.35433070866141736" footer="0.31496062992125984"/>
  <pageSetup paperSize="9" scale="70" orientation="portrait" r:id="rId1"/>
  <headerFooter scaleWithDoc="0" alignWithMargins="0">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
  <sheetViews>
    <sheetView tabSelected="1" view="pageBreakPreview" zoomScale="70" zoomScaleNormal="70" zoomScaleSheetLayoutView="70" workbookViewId="0">
      <selection sqref="A1:AA1"/>
    </sheetView>
  </sheetViews>
  <sheetFormatPr defaultColWidth="3.6640625" defaultRowHeight="20.100000000000001" customHeight="1" x14ac:dyDescent="0.2"/>
  <cols>
    <col min="1" max="1" width="6.21875" style="5" bestFit="1" customWidth="1"/>
    <col min="2" max="7" width="5.44140625" style="5" customWidth="1"/>
    <col min="8" max="8" width="3.6640625" style="5"/>
    <col min="9" max="19" width="4.77734375" style="5" customWidth="1"/>
    <col min="20" max="20" width="5.33203125" style="5" customWidth="1"/>
    <col min="21" max="24" width="4.77734375" style="5" customWidth="1"/>
    <col min="25" max="25" width="3.88671875" style="5" customWidth="1"/>
    <col min="26" max="26" width="6.6640625" style="5" customWidth="1"/>
    <col min="27" max="27" width="12.109375" style="5" customWidth="1"/>
    <col min="28" max="28" width="3.6640625" style="5" customWidth="1"/>
    <col min="29" max="16384" width="3.6640625" style="5"/>
  </cols>
  <sheetData>
    <row r="1" spans="1:30" s="2" customFormat="1" ht="22.5" customHeight="1" x14ac:dyDescent="0.2">
      <c r="A1" s="95" t="s">
        <v>158</v>
      </c>
      <c r="B1" s="95"/>
      <c r="C1" s="95"/>
      <c r="D1" s="95"/>
      <c r="E1" s="95"/>
      <c r="F1" s="95"/>
      <c r="G1" s="95"/>
      <c r="H1" s="95"/>
      <c r="I1" s="95"/>
      <c r="J1" s="95"/>
      <c r="K1" s="95"/>
      <c r="L1" s="95"/>
      <c r="M1" s="95"/>
      <c r="N1" s="95"/>
      <c r="O1" s="95"/>
      <c r="P1" s="95"/>
      <c r="Q1" s="95"/>
      <c r="R1" s="95"/>
      <c r="S1" s="95"/>
      <c r="T1" s="95"/>
      <c r="U1" s="95"/>
      <c r="V1" s="95"/>
      <c r="W1" s="95"/>
      <c r="X1" s="95"/>
      <c r="Y1" s="95"/>
      <c r="Z1" s="95"/>
      <c r="AA1" s="95"/>
    </row>
    <row r="2" spans="1:30" s="2" customFormat="1" ht="42.75" customHeight="1" x14ac:dyDescent="0.2">
      <c r="A2" s="100" t="s">
        <v>122</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row>
    <row r="3" spans="1:30" s="4" customFormat="1" ht="42.75" customHeight="1" x14ac:dyDescent="0.2">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row>
    <row r="4" spans="1:30" s="4" customFormat="1" ht="20.25" customHeight="1" x14ac:dyDescent="0.2">
      <c r="A4" s="99" t="s">
        <v>63</v>
      </c>
      <c r="B4" s="99"/>
      <c r="C4" s="99"/>
      <c r="D4" s="8"/>
      <c r="E4" s="11" t="s">
        <v>64</v>
      </c>
      <c r="F4" s="66"/>
      <c r="I4" s="7"/>
      <c r="J4" s="11" t="s">
        <v>65</v>
      </c>
      <c r="K4" s="66"/>
      <c r="R4" s="66"/>
      <c r="S4" s="66"/>
      <c r="T4" s="66"/>
      <c r="U4" s="66"/>
      <c r="V4" s="66"/>
      <c r="W4" s="66"/>
      <c r="X4" s="66"/>
      <c r="Y4" s="66"/>
      <c r="Z4" s="66"/>
    </row>
    <row r="5" spans="1:30" s="4" customFormat="1" ht="13.2" x14ac:dyDescent="0.2">
      <c r="A5" s="3"/>
      <c r="B5" s="3"/>
      <c r="C5" s="25"/>
      <c r="D5" s="26"/>
      <c r="E5" s="26"/>
      <c r="F5" s="26"/>
      <c r="G5" s="26"/>
      <c r="H5" s="26"/>
      <c r="I5" s="26"/>
      <c r="J5" s="26"/>
      <c r="K5" s="26"/>
      <c r="L5" s="26"/>
      <c r="M5" s="26"/>
      <c r="N5" s="26"/>
      <c r="O5" s="26"/>
      <c r="P5" s="26"/>
      <c r="Q5" s="26"/>
      <c r="R5" s="26"/>
      <c r="S5" s="26"/>
      <c r="T5" s="26"/>
      <c r="U5" s="26"/>
      <c r="V5" s="26"/>
      <c r="W5" s="26"/>
      <c r="X5" s="26"/>
      <c r="Y5" s="26"/>
    </row>
    <row r="6" spans="1:30" s="4" customFormat="1" ht="19.5" customHeight="1" x14ac:dyDescent="0.2">
      <c r="A6" s="84" t="s">
        <v>30</v>
      </c>
      <c r="B6" s="97"/>
      <c r="C6" s="97"/>
      <c r="D6" s="97"/>
      <c r="E6" s="97"/>
      <c r="F6" s="97"/>
      <c r="G6" s="97"/>
      <c r="H6" s="147">
        <f>⑧治験薬等管理経費ポイント表A!H6:AA6</f>
        <v>0</v>
      </c>
      <c r="I6" s="148"/>
      <c r="J6" s="148"/>
      <c r="K6" s="148"/>
      <c r="L6" s="148"/>
      <c r="M6" s="148"/>
      <c r="N6" s="148"/>
      <c r="O6" s="148"/>
      <c r="P6" s="148"/>
      <c r="Q6" s="148"/>
      <c r="R6" s="148"/>
      <c r="S6" s="148"/>
      <c r="T6" s="148"/>
      <c r="U6" s="148"/>
      <c r="V6" s="148"/>
      <c r="W6" s="148"/>
      <c r="X6" s="148"/>
      <c r="Y6" s="148"/>
      <c r="Z6" s="148"/>
      <c r="AA6" s="148"/>
    </row>
    <row r="7" spans="1:30" s="4" customFormat="1" ht="19.5" customHeight="1" x14ac:dyDescent="0.2">
      <c r="A7" s="96" t="s">
        <v>68</v>
      </c>
      <c r="B7" s="97"/>
      <c r="C7" s="97"/>
      <c r="D7" s="97"/>
      <c r="E7" s="97"/>
      <c r="F7" s="97"/>
      <c r="G7" s="97"/>
      <c r="H7" s="149">
        <f>⑧治験薬等管理経費ポイント表A!H7:AA8</f>
        <v>0</v>
      </c>
      <c r="I7" s="149"/>
      <c r="J7" s="149"/>
      <c r="K7" s="149"/>
      <c r="L7" s="149"/>
      <c r="M7" s="149"/>
      <c r="N7" s="149"/>
      <c r="O7" s="149"/>
      <c r="P7" s="149"/>
      <c r="Q7" s="149"/>
      <c r="R7" s="149"/>
      <c r="S7" s="149"/>
      <c r="T7" s="149"/>
      <c r="U7" s="149"/>
      <c r="V7" s="149"/>
      <c r="W7" s="149"/>
      <c r="X7" s="149"/>
      <c r="Y7" s="149"/>
      <c r="Z7" s="149"/>
      <c r="AA7" s="149"/>
    </row>
    <row r="8" spans="1:30" s="4" customFormat="1" ht="20.100000000000001" customHeight="1" x14ac:dyDescent="0.2">
      <c r="A8" s="97"/>
      <c r="B8" s="97"/>
      <c r="C8" s="97"/>
      <c r="D8" s="97"/>
      <c r="E8" s="97"/>
      <c r="F8" s="97"/>
      <c r="G8" s="97"/>
      <c r="H8" s="149"/>
      <c r="I8" s="149"/>
      <c r="J8" s="149"/>
      <c r="K8" s="149"/>
      <c r="L8" s="149"/>
      <c r="M8" s="149"/>
      <c r="N8" s="149"/>
      <c r="O8" s="149"/>
      <c r="P8" s="149"/>
      <c r="Q8" s="149"/>
      <c r="R8" s="149"/>
      <c r="S8" s="149"/>
      <c r="T8" s="149"/>
      <c r="U8" s="149"/>
      <c r="V8" s="149"/>
      <c r="W8" s="149"/>
      <c r="X8" s="149"/>
      <c r="Y8" s="149"/>
      <c r="Z8" s="149"/>
      <c r="AA8" s="149"/>
    </row>
    <row r="9" spans="1:30" s="4" customFormat="1" ht="32.25" customHeight="1" x14ac:dyDescent="0.2">
      <c r="A9" s="84" t="s">
        <v>113</v>
      </c>
      <c r="B9" s="84"/>
      <c r="C9" s="84"/>
      <c r="D9" s="84"/>
      <c r="E9" s="84"/>
      <c r="F9" s="84"/>
      <c r="G9" s="84"/>
      <c r="H9" s="147">
        <f>⑧治験薬等管理経費ポイント表A!H9:AA9</f>
        <v>0</v>
      </c>
      <c r="I9" s="148"/>
      <c r="J9" s="148"/>
      <c r="K9" s="148"/>
      <c r="L9" s="148"/>
      <c r="M9" s="148"/>
      <c r="N9" s="148"/>
      <c r="O9" s="148"/>
      <c r="P9" s="148"/>
      <c r="Q9" s="148"/>
      <c r="R9" s="148"/>
      <c r="S9" s="148"/>
      <c r="T9" s="148"/>
      <c r="U9" s="148"/>
      <c r="V9" s="148"/>
      <c r="W9" s="148"/>
      <c r="X9" s="148"/>
      <c r="Y9" s="148"/>
      <c r="Z9" s="148"/>
      <c r="AA9" s="148"/>
    </row>
    <row r="10" spans="1:30" s="4" customFormat="1" ht="19.5" customHeight="1" x14ac:dyDescent="0.2">
      <c r="A10" s="127" t="s">
        <v>19</v>
      </c>
      <c r="B10" s="128"/>
      <c r="C10" s="128"/>
      <c r="D10" s="128"/>
      <c r="E10" s="128"/>
      <c r="F10" s="128"/>
      <c r="G10" s="129"/>
      <c r="H10" s="133" t="s">
        <v>12</v>
      </c>
      <c r="I10" s="109" t="s">
        <v>99</v>
      </c>
      <c r="J10" s="110"/>
      <c r="K10" s="110"/>
      <c r="L10" s="110"/>
      <c r="M10" s="110"/>
      <c r="N10" s="110"/>
      <c r="O10" s="110"/>
      <c r="P10" s="110"/>
      <c r="Q10" s="110"/>
      <c r="R10" s="110"/>
      <c r="S10" s="110"/>
      <c r="T10" s="110"/>
      <c r="U10" s="110"/>
      <c r="V10" s="110"/>
      <c r="W10" s="110"/>
      <c r="X10" s="110"/>
      <c r="Y10" s="110"/>
      <c r="Z10" s="110"/>
      <c r="AA10" s="111"/>
      <c r="AC10" s="103"/>
      <c r="AD10" s="103"/>
    </row>
    <row r="11" spans="1:30" s="4" customFormat="1" ht="20.100000000000001" customHeight="1" x14ac:dyDescent="0.2">
      <c r="A11" s="127"/>
      <c r="B11" s="128"/>
      <c r="C11" s="128"/>
      <c r="D11" s="128"/>
      <c r="E11" s="128"/>
      <c r="F11" s="128"/>
      <c r="G11" s="129"/>
      <c r="H11" s="133"/>
      <c r="I11" s="105" t="s">
        <v>13</v>
      </c>
      <c r="J11" s="105"/>
      <c r="K11" s="105"/>
      <c r="L11" s="105"/>
      <c r="M11" s="105"/>
      <c r="N11" s="105"/>
      <c r="O11" s="105" t="s">
        <v>14</v>
      </c>
      <c r="P11" s="105"/>
      <c r="Q11" s="105"/>
      <c r="R11" s="105"/>
      <c r="S11" s="105"/>
      <c r="T11" s="105"/>
      <c r="U11" s="105" t="s">
        <v>15</v>
      </c>
      <c r="V11" s="105"/>
      <c r="W11" s="105"/>
      <c r="X11" s="105"/>
      <c r="Y11" s="105"/>
      <c r="Z11" s="105"/>
      <c r="AA11" s="106" t="s">
        <v>29</v>
      </c>
      <c r="AC11" s="104"/>
      <c r="AD11" s="104"/>
    </row>
    <row r="12" spans="1:30" s="4" customFormat="1" ht="20.100000000000001" customHeight="1" x14ac:dyDescent="0.2">
      <c r="A12" s="130"/>
      <c r="B12" s="131"/>
      <c r="C12" s="131"/>
      <c r="D12" s="131"/>
      <c r="E12" s="131"/>
      <c r="F12" s="131"/>
      <c r="G12" s="132"/>
      <c r="H12" s="134"/>
      <c r="I12" s="108" t="s">
        <v>16</v>
      </c>
      <c r="J12" s="108"/>
      <c r="K12" s="108"/>
      <c r="L12" s="108"/>
      <c r="M12" s="108"/>
      <c r="N12" s="108"/>
      <c r="O12" s="108" t="s">
        <v>17</v>
      </c>
      <c r="P12" s="108"/>
      <c r="Q12" s="108"/>
      <c r="R12" s="108"/>
      <c r="S12" s="108"/>
      <c r="T12" s="108"/>
      <c r="U12" s="108" t="s">
        <v>18</v>
      </c>
      <c r="V12" s="108"/>
      <c r="W12" s="108"/>
      <c r="X12" s="108"/>
      <c r="Y12" s="108"/>
      <c r="Z12" s="108"/>
      <c r="AA12" s="107"/>
      <c r="AC12" s="104"/>
      <c r="AD12" s="104"/>
    </row>
    <row r="13" spans="1:30" s="4" customFormat="1" ht="34.5" customHeight="1" x14ac:dyDescent="0.2">
      <c r="A13" s="77" t="s">
        <v>153</v>
      </c>
      <c r="B13" s="141" t="s">
        <v>126</v>
      </c>
      <c r="C13" s="141"/>
      <c r="D13" s="141"/>
      <c r="E13" s="141"/>
      <c r="F13" s="141"/>
      <c r="G13" s="141"/>
      <c r="H13" s="65">
        <v>3</v>
      </c>
      <c r="I13" s="7" t="s">
        <v>127</v>
      </c>
      <c r="J13" s="87" t="s">
        <v>133</v>
      </c>
      <c r="K13" s="87"/>
      <c r="L13" s="87"/>
      <c r="M13" s="87"/>
      <c r="N13" s="87"/>
      <c r="O13" s="7"/>
      <c r="P13" s="87" t="s">
        <v>134</v>
      </c>
      <c r="Q13" s="87"/>
      <c r="R13" s="87"/>
      <c r="S13" s="87"/>
      <c r="T13" s="87"/>
      <c r="U13" s="7" t="s">
        <v>127</v>
      </c>
      <c r="V13" s="142" t="s">
        <v>135</v>
      </c>
      <c r="W13" s="142"/>
      <c r="X13" s="142"/>
      <c r="Y13" s="142"/>
      <c r="Z13" s="143"/>
      <c r="AA13" s="44">
        <f>IF(I13="○",H13*1,0)+IF(O13="○",H13*3,0)+IF(U13="○",H13*5,0)</f>
        <v>0</v>
      </c>
    </row>
    <row r="14" spans="1:30" s="4" customFormat="1" ht="36" customHeight="1" x14ac:dyDescent="0.2">
      <c r="A14" s="77" t="s">
        <v>154</v>
      </c>
      <c r="B14" s="141" t="s">
        <v>128</v>
      </c>
      <c r="C14" s="141"/>
      <c r="D14" s="141"/>
      <c r="E14" s="141"/>
      <c r="F14" s="141"/>
      <c r="G14" s="141"/>
      <c r="H14" s="72">
        <v>9</v>
      </c>
      <c r="I14" s="73"/>
      <c r="J14" s="144" t="s">
        <v>136</v>
      </c>
      <c r="K14" s="145"/>
      <c r="L14" s="145"/>
      <c r="M14" s="145"/>
      <c r="N14" s="145"/>
      <c r="O14" s="145"/>
      <c r="P14" s="145"/>
      <c r="Q14" s="145"/>
      <c r="R14" s="145"/>
      <c r="S14" s="145"/>
      <c r="T14" s="145"/>
      <c r="U14" s="145"/>
      <c r="V14" s="145"/>
      <c r="W14" s="145"/>
      <c r="X14" s="145"/>
      <c r="Y14" s="145"/>
      <c r="Z14" s="146"/>
      <c r="AA14" s="44">
        <f>IF(I14&gt;49, +$H$14*ROUNDUP(($I$14-49)/25,0), 0)</f>
        <v>0</v>
      </c>
    </row>
    <row r="15" spans="1:30" ht="59.25" customHeight="1" x14ac:dyDescent="0.2">
      <c r="A15" s="45" t="s">
        <v>9</v>
      </c>
      <c r="B15" s="86" t="s">
        <v>26</v>
      </c>
      <c r="C15" s="86"/>
      <c r="D15" s="86"/>
      <c r="E15" s="86"/>
      <c r="F15" s="86"/>
      <c r="G15" s="86"/>
      <c r="H15" s="70">
        <v>1</v>
      </c>
      <c r="I15" s="7" t="s">
        <v>127</v>
      </c>
      <c r="J15" s="87" t="s">
        <v>72</v>
      </c>
      <c r="K15" s="87"/>
      <c r="L15" s="87"/>
      <c r="M15" s="87"/>
      <c r="N15" s="87"/>
      <c r="O15" s="7" t="s">
        <v>127</v>
      </c>
      <c r="P15" s="87" t="s">
        <v>73</v>
      </c>
      <c r="Q15" s="87"/>
      <c r="R15" s="87"/>
      <c r="S15" s="87"/>
      <c r="T15" s="87"/>
      <c r="U15" s="7"/>
      <c r="V15" s="87" t="s">
        <v>74</v>
      </c>
      <c r="W15" s="87"/>
      <c r="X15" s="87"/>
      <c r="Y15" s="87"/>
      <c r="Z15" s="89"/>
      <c r="AA15" s="47">
        <f>IF(I15="○",H15*1,0)+IF(O15="○",H15*2,0)+IF(U15="○",H15*3,0)</f>
        <v>0</v>
      </c>
    </row>
    <row r="16" spans="1:30" ht="59.25" customHeight="1" x14ac:dyDescent="0.2">
      <c r="A16" s="45" t="s">
        <v>9</v>
      </c>
      <c r="B16" s="86" t="s">
        <v>145</v>
      </c>
      <c r="C16" s="86"/>
      <c r="D16" s="86"/>
      <c r="E16" s="86"/>
      <c r="F16" s="86"/>
      <c r="G16" s="86"/>
      <c r="H16" s="70" t="s">
        <v>146</v>
      </c>
      <c r="I16" s="7" t="s">
        <v>127</v>
      </c>
      <c r="J16" s="89" t="s">
        <v>140</v>
      </c>
      <c r="K16" s="101"/>
      <c r="L16" s="101"/>
      <c r="M16" s="101"/>
      <c r="N16" s="101"/>
      <c r="O16" s="101"/>
      <c r="P16" s="101"/>
      <c r="Q16" s="101"/>
      <c r="R16" s="101"/>
      <c r="S16" s="101"/>
      <c r="T16" s="101"/>
      <c r="U16" s="101"/>
      <c r="V16" s="101"/>
      <c r="W16" s="101"/>
      <c r="X16" s="101"/>
      <c r="Y16" s="101"/>
      <c r="Z16" s="102"/>
      <c r="AA16" s="47">
        <f>IF(AND(I15="○",I16="○"),5,0)+IF(AND(O15="○",I16="○"),8,0)+IF(AND(U15="○",I16="○"),10,0)</f>
        <v>0</v>
      </c>
    </row>
    <row r="17" spans="1:27" ht="50.25" customHeight="1" x14ac:dyDescent="0.2">
      <c r="A17" s="67" t="s">
        <v>34</v>
      </c>
      <c r="B17" s="122" t="s">
        <v>76</v>
      </c>
      <c r="C17" s="122"/>
      <c r="D17" s="122"/>
      <c r="E17" s="122"/>
      <c r="F17" s="122"/>
      <c r="G17" s="122"/>
      <c r="H17" s="65">
        <v>1</v>
      </c>
      <c r="I17" s="8"/>
      <c r="J17" s="139" t="s">
        <v>129</v>
      </c>
      <c r="K17" s="139"/>
      <c r="L17" s="139"/>
      <c r="M17" s="139"/>
      <c r="N17" s="139"/>
      <c r="O17" s="139"/>
      <c r="P17" s="139"/>
      <c r="Q17" s="139"/>
      <c r="R17" s="139"/>
      <c r="S17" s="139"/>
      <c r="T17" s="139"/>
      <c r="U17" s="139"/>
      <c r="V17" s="139"/>
      <c r="W17" s="139"/>
      <c r="X17" s="139"/>
      <c r="Y17" s="139"/>
      <c r="Z17" s="140"/>
      <c r="AA17" s="47">
        <f>$I$17</f>
        <v>0</v>
      </c>
    </row>
    <row r="18" spans="1:27" ht="50.25" customHeight="1" x14ac:dyDescent="0.2">
      <c r="A18" s="67" t="s">
        <v>59</v>
      </c>
      <c r="B18" s="86" t="s">
        <v>119</v>
      </c>
      <c r="C18" s="86"/>
      <c r="D18" s="86"/>
      <c r="E18" s="86"/>
      <c r="F18" s="86"/>
      <c r="G18" s="86"/>
      <c r="H18" s="69">
        <v>1</v>
      </c>
      <c r="I18" s="8"/>
      <c r="J18" s="137" t="s">
        <v>141</v>
      </c>
      <c r="K18" s="137"/>
      <c r="L18" s="137"/>
      <c r="M18" s="137"/>
      <c r="N18" s="137"/>
      <c r="O18" s="137"/>
      <c r="P18" s="137"/>
      <c r="Q18" s="137"/>
      <c r="R18" s="137"/>
      <c r="S18" s="137"/>
      <c r="T18" s="137"/>
      <c r="U18" s="137"/>
      <c r="V18" s="137"/>
      <c r="W18" s="137"/>
      <c r="X18" s="137"/>
      <c r="Y18" s="137"/>
      <c r="Z18" s="138"/>
      <c r="AA18" s="47">
        <f>$I$18</f>
        <v>0</v>
      </c>
    </row>
    <row r="19" spans="1:27" ht="50.25" customHeight="1" thickBot="1" x14ac:dyDescent="0.25">
      <c r="A19" s="68" t="s">
        <v>60</v>
      </c>
      <c r="B19" s="114" t="s">
        <v>137</v>
      </c>
      <c r="C19" s="115"/>
      <c r="D19" s="115"/>
      <c r="E19" s="115"/>
      <c r="F19" s="115"/>
      <c r="G19" s="116"/>
      <c r="H19" s="40">
        <v>30</v>
      </c>
      <c r="I19" s="7" t="s">
        <v>127</v>
      </c>
      <c r="J19" s="112" t="s">
        <v>140</v>
      </c>
      <c r="K19" s="112"/>
      <c r="L19" s="112"/>
      <c r="M19" s="112"/>
      <c r="N19" s="112"/>
      <c r="O19" s="93"/>
      <c r="P19" s="93"/>
      <c r="Q19" s="93"/>
      <c r="R19" s="93"/>
      <c r="S19" s="93"/>
      <c r="T19" s="94"/>
      <c r="U19" s="93"/>
      <c r="V19" s="93"/>
      <c r="W19" s="93"/>
      <c r="X19" s="93"/>
      <c r="Y19" s="93"/>
      <c r="Z19" s="94"/>
      <c r="AA19" s="48">
        <f>IF(U19="○",H19*3,0)</f>
        <v>0</v>
      </c>
    </row>
    <row r="20" spans="1:27" ht="51.75" customHeight="1" thickBot="1" x14ac:dyDescent="0.25">
      <c r="A20" s="117" t="s">
        <v>79</v>
      </c>
      <c r="B20" s="118"/>
      <c r="C20" s="118"/>
      <c r="D20" s="118"/>
      <c r="E20" s="118"/>
      <c r="F20" s="118"/>
      <c r="G20" s="119"/>
      <c r="H20" s="120" t="s">
        <v>130</v>
      </c>
      <c r="I20" s="121"/>
      <c r="J20" s="121"/>
      <c r="K20" s="121"/>
      <c r="L20" s="121"/>
      <c r="M20" s="121"/>
      <c r="N20" s="121"/>
      <c r="O20" s="121"/>
      <c r="P20" s="121"/>
      <c r="Q20" s="121"/>
      <c r="R20" s="121"/>
      <c r="S20" s="121"/>
      <c r="T20" s="121"/>
      <c r="U20" s="121"/>
      <c r="V20" s="121"/>
      <c r="W20" s="121"/>
      <c r="X20" s="121"/>
      <c r="Y20" s="121"/>
      <c r="Z20" s="121"/>
      <c r="AA20" s="53">
        <f>+SUM($AA$13:$AA$19)</f>
        <v>0</v>
      </c>
    </row>
    <row r="21" spans="1:27" ht="28.5" customHeight="1" x14ac:dyDescent="0.2">
      <c r="A21" s="49"/>
      <c r="B21" s="49"/>
      <c r="C21" s="49"/>
      <c r="H21" s="12"/>
      <c r="I21" s="12"/>
      <c r="J21" s="12"/>
      <c r="K21" s="12"/>
      <c r="L21" s="12"/>
      <c r="M21" s="12"/>
      <c r="N21" s="12"/>
      <c r="O21" s="12"/>
      <c r="P21" s="12"/>
      <c r="Q21" s="12"/>
      <c r="R21" s="12"/>
      <c r="S21" s="12"/>
      <c r="T21" s="12"/>
      <c r="U21" s="12"/>
      <c r="V21" s="12"/>
      <c r="W21" s="12"/>
      <c r="X21" s="12"/>
      <c r="Y21" s="12"/>
      <c r="Z21" s="12"/>
    </row>
    <row r="22" spans="1:27" s="4" customFormat="1" ht="28.5" customHeight="1" x14ac:dyDescent="0.2">
      <c r="A22" s="71"/>
      <c r="B22" s="150" t="s">
        <v>142</v>
      </c>
      <c r="C22" s="151"/>
      <c r="D22" s="151"/>
      <c r="E22" s="151"/>
      <c r="F22" s="151"/>
      <c r="G22" s="151"/>
      <c r="H22" s="152">
        <v>11</v>
      </c>
      <c r="I22" s="153"/>
      <c r="J22" s="154" t="s">
        <v>143</v>
      </c>
      <c r="K22" s="155"/>
      <c r="L22" s="155"/>
      <c r="M22" s="155"/>
      <c r="N22" s="155"/>
      <c r="O22" s="155"/>
      <c r="P22" s="155"/>
      <c r="Q22" s="155"/>
      <c r="R22" s="155"/>
      <c r="S22" s="155"/>
      <c r="T22" s="155"/>
      <c r="U22" s="155"/>
      <c r="V22" s="155"/>
      <c r="W22" s="155"/>
      <c r="X22" s="155"/>
      <c r="Y22" s="155"/>
      <c r="Z22" s="155"/>
      <c r="AA22" s="156"/>
    </row>
    <row r="23" spans="1:27" s="4" customFormat="1" ht="27.75" customHeight="1" x14ac:dyDescent="0.2">
      <c r="A23" s="74"/>
      <c r="B23" s="74"/>
      <c r="C23" s="74"/>
      <c r="D23" s="74"/>
      <c r="E23" s="74"/>
      <c r="F23" s="74"/>
      <c r="G23" s="74"/>
      <c r="H23" s="74"/>
      <c r="I23" s="74"/>
      <c r="J23" s="74"/>
      <c r="K23" s="74"/>
      <c r="L23" s="74"/>
      <c r="M23" s="74"/>
      <c r="N23" s="74"/>
      <c r="O23" s="74"/>
      <c r="P23" s="74"/>
      <c r="Q23" s="74"/>
      <c r="R23" s="74"/>
      <c r="S23" s="74"/>
      <c r="T23" s="74"/>
      <c r="U23" s="74"/>
      <c r="V23" s="74"/>
      <c r="W23" s="74"/>
      <c r="X23" s="74"/>
      <c r="Y23" s="74"/>
      <c r="Z23" s="74"/>
      <c r="AA23" s="75"/>
    </row>
    <row r="24" spans="1:27" s="4" customFormat="1" ht="27.75" customHeight="1" x14ac:dyDescent="0.2">
      <c r="A24" s="157" t="s">
        <v>144</v>
      </c>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9"/>
      <c r="AA24" s="76">
        <f>ROUNDUP(AA20/H22, 2)</f>
        <v>0</v>
      </c>
    </row>
  </sheetData>
  <mergeCells count="47">
    <mergeCell ref="B22:G22"/>
    <mergeCell ref="H22:I22"/>
    <mergeCell ref="J22:AA22"/>
    <mergeCell ref="A24:Z24"/>
    <mergeCell ref="J19:N19"/>
    <mergeCell ref="O19:T19"/>
    <mergeCell ref="U19:Z19"/>
    <mergeCell ref="A20:G20"/>
    <mergeCell ref="H20:Z20"/>
    <mergeCell ref="A9:G9"/>
    <mergeCell ref="H9:AA9"/>
    <mergeCell ref="A1:AA1"/>
    <mergeCell ref="A2:AA3"/>
    <mergeCell ref="A4:C4"/>
    <mergeCell ref="A6:G6"/>
    <mergeCell ref="H6:AA6"/>
    <mergeCell ref="A7:G8"/>
    <mergeCell ref="H7:AA8"/>
    <mergeCell ref="A10:G12"/>
    <mergeCell ref="H10:H12"/>
    <mergeCell ref="I10:AA10"/>
    <mergeCell ref="AC10:AC12"/>
    <mergeCell ref="AD10:AD12"/>
    <mergeCell ref="I11:N11"/>
    <mergeCell ref="O11:T11"/>
    <mergeCell ref="U11:Z11"/>
    <mergeCell ref="AA11:AA12"/>
    <mergeCell ref="I12:N12"/>
    <mergeCell ref="O12:T12"/>
    <mergeCell ref="U12:Z12"/>
    <mergeCell ref="B13:G13"/>
    <mergeCell ref="J13:N13"/>
    <mergeCell ref="P13:T13"/>
    <mergeCell ref="V13:Z13"/>
    <mergeCell ref="B14:G14"/>
    <mergeCell ref="J14:Z14"/>
    <mergeCell ref="B15:G15"/>
    <mergeCell ref="J15:N15"/>
    <mergeCell ref="P15:T15"/>
    <mergeCell ref="V15:Z15"/>
    <mergeCell ref="B16:G16"/>
    <mergeCell ref="J16:Z16"/>
    <mergeCell ref="B18:G18"/>
    <mergeCell ref="J18:Z18"/>
    <mergeCell ref="B17:G17"/>
    <mergeCell ref="J17:Z17"/>
    <mergeCell ref="B19:G19"/>
  </mergeCells>
  <phoneticPr fontId="3"/>
  <dataValidations count="1">
    <dataValidation type="list" allowBlank="1" showInputMessage="1" showErrorMessage="1" sqref="I15:I16 U15 I19 I13 O13 U13 O15">
      <formula1>"○,　"</formula1>
    </dataValidation>
  </dataValidations>
  <pageMargins left="0.70866141732283472" right="0.55118110236220474" top="0.86614173228346458" bottom="0.27559055118110237" header="0.35433070866141736" footer="0.31496062992125984"/>
  <pageSetup paperSize="9" scale="60" orientation="portrait" r:id="rId1"/>
  <headerFooter scaleWithDoc="0" alignWithMargins="0">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
  <sheetViews>
    <sheetView view="pageBreakPreview" zoomScale="85" zoomScaleNormal="100" zoomScaleSheetLayoutView="85" workbookViewId="0">
      <selection activeCell="H17" sqref="H17"/>
    </sheetView>
  </sheetViews>
  <sheetFormatPr defaultColWidth="3.6640625" defaultRowHeight="20.100000000000001" customHeight="1" x14ac:dyDescent="0.2"/>
  <cols>
    <col min="1" max="1" width="6.21875" style="5" bestFit="1" customWidth="1"/>
    <col min="2" max="7" width="3.6640625" style="5"/>
    <col min="8" max="8" width="71" style="5" customWidth="1"/>
    <col min="9" max="24" width="4.77734375" style="5" customWidth="1"/>
    <col min="25" max="25" width="3.88671875" style="5" customWidth="1"/>
    <col min="26" max="26" width="6.6640625" style="5" customWidth="1"/>
    <col min="27" max="27" width="6.109375" style="5" customWidth="1"/>
    <col min="28" max="28" width="6.44140625" style="5" customWidth="1"/>
    <col min="29" max="29" width="12.109375" style="10" customWidth="1"/>
    <col min="30" max="30" width="12.33203125" style="5" customWidth="1"/>
    <col min="31" max="31" width="6.44140625" style="5" customWidth="1"/>
    <col min="32" max="16384" width="3.6640625" style="5"/>
  </cols>
  <sheetData>
    <row r="1" spans="1:31" s="2" customFormat="1" ht="20.100000000000001" customHeight="1" x14ac:dyDescent="0.2">
      <c r="A1" s="160" t="s">
        <v>80</v>
      </c>
      <c r="B1" s="160"/>
      <c r="C1" s="160"/>
      <c r="D1" s="160"/>
      <c r="E1" s="160"/>
      <c r="F1" s="160"/>
      <c r="G1" s="160"/>
      <c r="H1" s="160"/>
      <c r="I1" s="13"/>
      <c r="J1" s="13"/>
      <c r="K1" s="13"/>
      <c r="L1" s="13"/>
      <c r="M1" s="13"/>
      <c r="N1" s="13"/>
      <c r="O1" s="13"/>
      <c r="P1" s="13"/>
      <c r="Q1" s="13"/>
      <c r="R1" s="13"/>
      <c r="S1" s="13"/>
      <c r="T1" s="13"/>
      <c r="U1" s="13"/>
      <c r="V1" s="13"/>
      <c r="W1" s="13"/>
      <c r="X1" s="13"/>
      <c r="Y1" s="13"/>
      <c r="Z1" s="13"/>
      <c r="AA1" s="13"/>
      <c r="AB1" s="13"/>
      <c r="AC1" s="13"/>
    </row>
    <row r="2" spans="1:31" s="2" customFormat="1" ht="19.2"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9"/>
      <c r="AE2" s="1"/>
    </row>
    <row r="3" spans="1:31" s="4" customFormat="1" ht="19.5" customHeight="1" x14ac:dyDescent="0.2">
      <c r="A3" s="163" t="s">
        <v>30</v>
      </c>
      <c r="B3" s="164"/>
      <c r="C3" s="164"/>
      <c r="D3" s="164"/>
      <c r="E3" s="164"/>
      <c r="F3" s="164"/>
      <c r="G3" s="164"/>
      <c r="H3" s="50">
        <f>⑧治験薬等管理経費ポイント表A!H6</f>
        <v>0</v>
      </c>
    </row>
    <row r="4" spans="1:31" s="4" customFormat="1" ht="19.5" customHeight="1" x14ac:dyDescent="0.2">
      <c r="A4" s="165" t="s">
        <v>114</v>
      </c>
      <c r="B4" s="166"/>
      <c r="C4" s="166"/>
      <c r="D4" s="166"/>
      <c r="E4" s="166"/>
      <c r="F4" s="166"/>
      <c r="G4" s="166"/>
      <c r="H4" s="161">
        <f>⑧治験薬等管理経費ポイント表A!H7</f>
        <v>0</v>
      </c>
    </row>
    <row r="5" spans="1:31" s="4" customFormat="1" ht="20.100000000000001" customHeight="1" x14ac:dyDescent="0.2">
      <c r="A5" s="167"/>
      <c r="B5" s="168"/>
      <c r="C5" s="168"/>
      <c r="D5" s="168"/>
      <c r="E5" s="168"/>
      <c r="F5" s="168"/>
      <c r="G5" s="168"/>
      <c r="H5" s="162"/>
    </row>
    <row r="6" spans="1:31" s="4" customFormat="1" ht="33" customHeight="1" x14ac:dyDescent="0.2">
      <c r="A6" s="169" t="s">
        <v>115</v>
      </c>
      <c r="B6" s="170"/>
      <c r="C6" s="170"/>
      <c r="D6" s="170"/>
      <c r="E6" s="170"/>
      <c r="F6" s="170"/>
      <c r="G6" s="171"/>
      <c r="H6" s="50">
        <f>⑧治験薬等管理経費ポイント表A!H9</f>
        <v>0</v>
      </c>
    </row>
    <row r="7" spans="1:31" ht="36" customHeight="1" x14ac:dyDescent="0.2">
      <c r="A7" s="28" t="s">
        <v>6</v>
      </c>
      <c r="B7" s="114" t="s">
        <v>123</v>
      </c>
      <c r="C7" s="115"/>
      <c r="D7" s="115"/>
      <c r="E7" s="115"/>
      <c r="F7" s="115"/>
      <c r="G7" s="115"/>
      <c r="H7" s="6"/>
      <c r="I7" s="16"/>
      <c r="J7" s="17"/>
      <c r="K7" s="29"/>
      <c r="L7" s="29"/>
      <c r="M7" s="29"/>
      <c r="N7" s="29"/>
      <c r="O7" s="30"/>
      <c r="P7" s="31"/>
      <c r="Q7" s="29"/>
      <c r="R7" s="14"/>
      <c r="S7" s="14"/>
      <c r="T7" s="29"/>
      <c r="U7" s="30"/>
      <c r="V7" s="31"/>
      <c r="W7" s="29"/>
      <c r="X7" s="29"/>
      <c r="Y7" s="29"/>
      <c r="Z7" s="14"/>
      <c r="AA7" s="31"/>
      <c r="AB7" s="17"/>
      <c r="AC7" s="17"/>
      <c r="AD7" s="17"/>
      <c r="AE7" s="17"/>
    </row>
    <row r="8" spans="1:31" ht="36" customHeight="1" x14ac:dyDescent="0.2">
      <c r="A8" s="28" t="s">
        <v>7</v>
      </c>
      <c r="B8" s="114" t="s">
        <v>25</v>
      </c>
      <c r="C8" s="115"/>
      <c r="D8" s="115"/>
      <c r="E8" s="115"/>
      <c r="F8" s="115"/>
      <c r="G8" s="115"/>
      <c r="H8" s="6"/>
      <c r="I8" s="16"/>
      <c r="J8" s="17"/>
      <c r="K8" s="14"/>
      <c r="L8" s="14"/>
      <c r="M8" s="14"/>
      <c r="N8" s="14"/>
      <c r="O8" s="16"/>
      <c r="P8" s="17"/>
      <c r="Q8" s="14"/>
      <c r="R8" s="14"/>
      <c r="S8" s="14"/>
      <c r="T8" s="14"/>
      <c r="U8" s="16"/>
      <c r="V8" s="18"/>
      <c r="W8" s="14"/>
      <c r="X8" s="14"/>
      <c r="Y8" s="14"/>
      <c r="Z8" s="14"/>
      <c r="AA8" s="17"/>
      <c r="AB8" s="17"/>
      <c r="AC8" s="17"/>
      <c r="AD8" s="17"/>
      <c r="AE8" s="17"/>
    </row>
    <row r="9" spans="1:31" ht="36" customHeight="1" x14ac:dyDescent="0.2">
      <c r="A9" s="28" t="s">
        <v>8</v>
      </c>
      <c r="B9" s="114" t="s">
        <v>116</v>
      </c>
      <c r="C9" s="115"/>
      <c r="D9" s="115"/>
      <c r="E9" s="115"/>
      <c r="F9" s="115"/>
      <c r="G9" s="115"/>
      <c r="H9" s="6"/>
      <c r="I9" s="16"/>
      <c r="J9" s="17"/>
      <c r="K9" s="14"/>
      <c r="L9" s="14"/>
      <c r="M9" s="14"/>
      <c r="N9" s="14"/>
      <c r="O9" s="16"/>
      <c r="P9" s="17"/>
      <c r="Q9" s="14"/>
      <c r="R9" s="14"/>
      <c r="S9" s="14"/>
      <c r="T9" s="14"/>
      <c r="U9" s="16"/>
      <c r="V9" s="19"/>
      <c r="W9" s="14"/>
      <c r="X9" s="14"/>
      <c r="Y9" s="14"/>
      <c r="Z9" s="14"/>
      <c r="AA9" s="17"/>
      <c r="AB9" s="19"/>
      <c r="AC9" s="19"/>
      <c r="AD9" s="19"/>
      <c r="AE9" s="17"/>
    </row>
    <row r="10" spans="1:31" ht="36" customHeight="1" x14ac:dyDescent="0.2">
      <c r="A10" s="28" t="s">
        <v>9</v>
      </c>
      <c r="B10" s="114" t="s">
        <v>26</v>
      </c>
      <c r="C10" s="115"/>
      <c r="D10" s="115"/>
      <c r="E10" s="115"/>
      <c r="F10" s="115"/>
      <c r="G10" s="115"/>
      <c r="H10" s="6"/>
      <c r="I10" s="16"/>
      <c r="J10" s="17"/>
      <c r="K10" s="14"/>
      <c r="L10" s="14"/>
      <c r="M10" s="14"/>
      <c r="N10" s="14"/>
      <c r="O10" s="16"/>
      <c r="P10" s="17"/>
      <c r="Q10" s="14"/>
      <c r="R10" s="14"/>
      <c r="S10" s="14"/>
      <c r="T10" s="14"/>
      <c r="U10" s="16"/>
      <c r="V10" s="17"/>
      <c r="W10" s="14"/>
      <c r="X10" s="14"/>
      <c r="Y10" s="14"/>
      <c r="Z10" s="14"/>
      <c r="AA10" s="17"/>
      <c r="AB10" s="17"/>
      <c r="AC10" s="17"/>
      <c r="AD10" s="17"/>
      <c r="AE10" s="17"/>
    </row>
    <row r="11" spans="1:31" ht="36" customHeight="1" x14ac:dyDescent="0.2">
      <c r="A11" s="28" t="s">
        <v>10</v>
      </c>
      <c r="B11" s="114" t="s">
        <v>83</v>
      </c>
      <c r="C11" s="115"/>
      <c r="D11" s="115"/>
      <c r="E11" s="115"/>
      <c r="F11" s="115"/>
      <c r="G11" s="115"/>
      <c r="H11" s="6"/>
      <c r="I11" s="16"/>
      <c r="J11" s="17"/>
      <c r="K11" s="14"/>
      <c r="L11" s="14"/>
      <c r="M11" s="14"/>
      <c r="N11" s="14"/>
      <c r="O11" s="16"/>
      <c r="P11" s="17"/>
      <c r="Q11" s="14"/>
      <c r="R11" s="14"/>
      <c r="S11" s="14"/>
      <c r="T11" s="14"/>
      <c r="U11" s="16"/>
      <c r="V11" s="17"/>
      <c r="W11" s="14"/>
      <c r="X11" s="14"/>
      <c r="Y11" s="14"/>
      <c r="Z11" s="14"/>
      <c r="AA11" s="17"/>
      <c r="AB11" s="17"/>
      <c r="AC11" s="17"/>
      <c r="AD11" s="17"/>
      <c r="AE11" s="17"/>
    </row>
    <row r="12" spans="1:31" ht="36" customHeight="1" x14ac:dyDescent="0.2">
      <c r="A12" s="38" t="s">
        <v>11</v>
      </c>
      <c r="B12" s="114" t="s">
        <v>24</v>
      </c>
      <c r="C12" s="115"/>
      <c r="D12" s="115"/>
      <c r="E12" s="115"/>
      <c r="F12" s="115"/>
      <c r="G12" s="115"/>
      <c r="H12" s="6"/>
      <c r="I12" s="16"/>
      <c r="J12" s="17"/>
      <c r="K12" s="14"/>
      <c r="L12" s="14"/>
      <c r="M12" s="14"/>
      <c r="N12" s="14"/>
      <c r="O12" s="17"/>
      <c r="P12" s="14"/>
      <c r="Q12" s="14"/>
      <c r="R12" s="14"/>
      <c r="S12" s="14"/>
      <c r="T12" s="14"/>
      <c r="U12" s="14"/>
      <c r="V12" s="14"/>
      <c r="W12" s="14"/>
      <c r="X12" s="14"/>
      <c r="Y12" s="14"/>
      <c r="Z12" s="14"/>
      <c r="AA12" s="17"/>
      <c r="AB12" s="17"/>
      <c r="AC12" s="17"/>
      <c r="AD12" s="17"/>
      <c r="AE12" s="17"/>
    </row>
    <row r="13" spans="1:31" ht="36" customHeight="1" x14ac:dyDescent="0.2">
      <c r="A13" s="38" t="s">
        <v>27</v>
      </c>
      <c r="B13" s="114" t="s">
        <v>77</v>
      </c>
      <c r="C13" s="115"/>
      <c r="D13" s="115"/>
      <c r="E13" s="115"/>
      <c r="F13" s="115"/>
      <c r="G13" s="115"/>
      <c r="H13" s="6"/>
      <c r="I13" s="17"/>
      <c r="J13" s="14"/>
      <c r="K13" s="14"/>
      <c r="L13" s="14"/>
      <c r="M13" s="14"/>
      <c r="N13" s="14"/>
      <c r="O13" s="16"/>
      <c r="P13" s="17"/>
      <c r="Q13" s="14"/>
      <c r="R13" s="14"/>
      <c r="S13" s="14"/>
      <c r="T13" s="14"/>
      <c r="U13" s="16"/>
      <c r="V13" s="17"/>
      <c r="W13" s="14"/>
      <c r="X13" s="14"/>
      <c r="Y13" s="14"/>
      <c r="Z13" s="14"/>
      <c r="AA13" s="17"/>
      <c r="AB13" s="17"/>
      <c r="AC13" s="17"/>
      <c r="AD13" s="17"/>
      <c r="AE13" s="17"/>
    </row>
    <row r="14" spans="1:31" ht="36" customHeight="1" x14ac:dyDescent="0.2">
      <c r="A14" s="38" t="s">
        <v>28</v>
      </c>
      <c r="B14" s="114" t="s">
        <v>117</v>
      </c>
      <c r="C14" s="115"/>
      <c r="D14" s="115"/>
      <c r="E14" s="115"/>
      <c r="F14" s="115"/>
      <c r="G14" s="115"/>
      <c r="H14" s="6"/>
      <c r="I14" s="16"/>
      <c r="J14" s="17"/>
      <c r="K14" s="14"/>
      <c r="L14" s="14"/>
      <c r="M14" s="14"/>
      <c r="N14" s="14"/>
      <c r="O14" s="16"/>
      <c r="P14" s="17"/>
      <c r="Q14" s="14"/>
      <c r="R14" s="14"/>
      <c r="S14" s="14"/>
      <c r="T14" s="14"/>
      <c r="U14" s="16"/>
      <c r="V14" s="17"/>
      <c r="W14" s="14"/>
      <c r="X14" s="14"/>
      <c r="Y14" s="14"/>
      <c r="Z14" s="14"/>
      <c r="AA14" s="17"/>
      <c r="AB14" s="17"/>
      <c r="AC14" s="17"/>
      <c r="AD14" s="17"/>
      <c r="AE14" s="17"/>
    </row>
    <row r="15" spans="1:31" ht="36" customHeight="1" x14ac:dyDescent="0.2">
      <c r="A15" s="38" t="s">
        <v>31</v>
      </c>
      <c r="B15" s="114" t="s">
        <v>2</v>
      </c>
      <c r="C15" s="115"/>
      <c r="D15" s="115"/>
      <c r="E15" s="115"/>
      <c r="F15" s="115"/>
      <c r="G15" s="115"/>
      <c r="H15" s="6"/>
      <c r="I15" s="16"/>
      <c r="J15" s="17"/>
      <c r="K15" s="14"/>
      <c r="L15" s="14"/>
      <c r="M15" s="14"/>
      <c r="N15" s="14"/>
      <c r="O15" s="16"/>
      <c r="P15" s="17"/>
      <c r="Q15" s="14"/>
      <c r="R15" s="14"/>
      <c r="S15" s="14"/>
      <c r="T15" s="14"/>
      <c r="U15" s="16"/>
      <c r="V15" s="17"/>
      <c r="W15" s="14"/>
      <c r="X15" s="14"/>
      <c r="Y15" s="14"/>
      <c r="Z15" s="14"/>
      <c r="AA15" s="17"/>
      <c r="AB15" s="17"/>
      <c r="AC15" s="17"/>
      <c r="AD15" s="17"/>
      <c r="AE15" s="17"/>
    </row>
    <row r="16" spans="1:31" ht="36" customHeight="1" x14ac:dyDescent="0.2">
      <c r="A16" s="38" t="s">
        <v>32</v>
      </c>
      <c r="B16" s="114" t="s">
        <v>97</v>
      </c>
      <c r="C16" s="115"/>
      <c r="D16" s="115"/>
      <c r="E16" s="115"/>
      <c r="F16" s="115"/>
      <c r="G16" s="116"/>
      <c r="H16" s="6"/>
      <c r="I16" s="16"/>
      <c r="J16" s="17"/>
      <c r="K16" s="14"/>
      <c r="L16" s="14"/>
      <c r="M16" s="14"/>
      <c r="N16" s="14"/>
      <c r="O16" s="16"/>
      <c r="P16" s="17"/>
      <c r="Q16" s="14"/>
      <c r="R16" s="14"/>
      <c r="S16" s="14"/>
      <c r="T16" s="14"/>
      <c r="U16" s="16"/>
      <c r="V16" s="17"/>
      <c r="W16" s="14"/>
      <c r="X16" s="14"/>
      <c r="Y16" s="14"/>
      <c r="Z16" s="14"/>
      <c r="AA16" s="17"/>
      <c r="AB16" s="17"/>
      <c r="AC16" s="17"/>
      <c r="AD16" s="17"/>
      <c r="AE16" s="17"/>
    </row>
    <row r="17" spans="1:31" ht="36" customHeight="1" x14ac:dyDescent="0.2">
      <c r="A17" s="38" t="s">
        <v>62</v>
      </c>
      <c r="B17" s="114" t="s">
        <v>96</v>
      </c>
      <c r="C17" s="115"/>
      <c r="D17" s="115"/>
      <c r="E17" s="115"/>
      <c r="F17" s="115"/>
      <c r="G17" s="116"/>
      <c r="H17" s="6"/>
      <c r="I17" s="16"/>
      <c r="J17" s="17"/>
      <c r="K17" s="14"/>
      <c r="L17" s="14"/>
      <c r="M17" s="14"/>
      <c r="N17" s="14"/>
      <c r="O17" s="16"/>
      <c r="P17" s="17"/>
      <c r="Q17" s="14"/>
      <c r="R17" s="14"/>
      <c r="S17" s="14"/>
      <c r="T17" s="14"/>
      <c r="U17" s="16"/>
      <c r="V17" s="17"/>
      <c r="W17" s="14"/>
      <c r="X17" s="14"/>
      <c r="Y17" s="14"/>
      <c r="Z17" s="14"/>
      <c r="AA17" s="17"/>
      <c r="AB17" s="17"/>
      <c r="AC17" s="17"/>
      <c r="AD17" s="17"/>
      <c r="AE17" s="17"/>
    </row>
    <row r="18" spans="1:31" ht="36" customHeight="1" x14ac:dyDescent="0.2">
      <c r="A18" s="38" t="s">
        <v>34</v>
      </c>
      <c r="B18" s="114" t="s">
        <v>118</v>
      </c>
      <c r="C18" s="115"/>
      <c r="D18" s="115"/>
      <c r="E18" s="115"/>
      <c r="F18" s="115"/>
      <c r="G18" s="115"/>
      <c r="H18" s="6"/>
      <c r="I18" s="16"/>
      <c r="J18" s="15"/>
      <c r="K18" s="14"/>
      <c r="L18" s="14"/>
      <c r="M18" s="14"/>
      <c r="N18" s="14"/>
      <c r="O18" s="14"/>
      <c r="P18" s="14"/>
      <c r="Q18" s="14"/>
      <c r="R18" s="14"/>
      <c r="S18" s="14"/>
      <c r="T18" s="14"/>
      <c r="U18" s="14"/>
      <c r="V18" s="14"/>
      <c r="W18" s="14"/>
      <c r="X18" s="14"/>
      <c r="Y18" s="14"/>
      <c r="Z18" s="14"/>
      <c r="AA18" s="17"/>
      <c r="AB18" s="20"/>
      <c r="AC18" s="15"/>
      <c r="AD18" s="15"/>
      <c r="AE18" s="17"/>
    </row>
    <row r="19" spans="1:31" ht="36" customHeight="1" x14ac:dyDescent="0.2">
      <c r="A19" s="38" t="s">
        <v>35</v>
      </c>
      <c r="B19" s="114" t="s">
        <v>103</v>
      </c>
      <c r="C19" s="115"/>
      <c r="D19" s="115"/>
      <c r="E19" s="115"/>
      <c r="F19" s="115"/>
      <c r="G19" s="115"/>
      <c r="H19" s="6"/>
      <c r="I19" s="16"/>
      <c r="J19" s="17"/>
      <c r="K19" s="14"/>
      <c r="L19" s="14"/>
      <c r="M19" s="14"/>
      <c r="N19" s="14"/>
      <c r="O19" s="16"/>
      <c r="P19" s="17"/>
      <c r="Q19" s="14"/>
      <c r="R19" s="14"/>
      <c r="S19" s="14"/>
      <c r="T19" s="14"/>
      <c r="U19" s="17"/>
      <c r="V19" s="14"/>
      <c r="W19" s="14"/>
      <c r="X19" s="14"/>
      <c r="Y19" s="14"/>
      <c r="Z19" s="14"/>
      <c r="AA19" s="17"/>
      <c r="AB19" s="17"/>
      <c r="AC19" s="17"/>
      <c r="AD19" s="17"/>
      <c r="AE19" s="17"/>
    </row>
    <row r="20" spans="1:31" ht="36" customHeight="1" x14ac:dyDescent="0.2">
      <c r="A20" s="38" t="s">
        <v>36</v>
      </c>
      <c r="B20" s="114" t="s">
        <v>120</v>
      </c>
      <c r="C20" s="115"/>
      <c r="D20" s="115"/>
      <c r="E20" s="115"/>
      <c r="F20" s="115"/>
      <c r="G20" s="115"/>
      <c r="H20" s="6"/>
      <c r="I20" s="16"/>
      <c r="J20" s="17"/>
      <c r="K20" s="14"/>
      <c r="L20" s="14"/>
      <c r="M20" s="14"/>
      <c r="N20" s="14"/>
      <c r="O20" s="14"/>
      <c r="P20" s="14"/>
      <c r="Q20" s="14"/>
      <c r="R20" s="14"/>
      <c r="S20" s="14"/>
      <c r="T20" s="14"/>
      <c r="U20" s="14"/>
      <c r="V20" s="14"/>
      <c r="W20" s="14"/>
      <c r="X20" s="14"/>
      <c r="Y20" s="14"/>
      <c r="Z20" s="14"/>
      <c r="AA20" s="17"/>
      <c r="AB20" s="16"/>
      <c r="AC20" s="15"/>
      <c r="AD20" s="15"/>
      <c r="AE20" s="17"/>
    </row>
    <row r="21" spans="1:31" ht="36" customHeight="1" x14ac:dyDescent="0.2">
      <c r="A21" s="38" t="s">
        <v>60</v>
      </c>
      <c r="B21" s="86" t="s">
        <v>102</v>
      </c>
      <c r="C21" s="86"/>
      <c r="D21" s="86"/>
      <c r="E21" s="86"/>
      <c r="F21" s="86"/>
      <c r="G21" s="86"/>
      <c r="H21" s="6"/>
      <c r="I21" s="17"/>
      <c r="J21" s="14"/>
      <c r="K21" s="14"/>
      <c r="L21" s="14"/>
      <c r="M21" s="14"/>
      <c r="N21" s="14"/>
      <c r="O21" s="14"/>
      <c r="P21" s="14"/>
      <c r="Q21" s="14"/>
      <c r="R21" s="14"/>
      <c r="S21" s="14"/>
      <c r="T21" s="14"/>
      <c r="U21" s="16"/>
      <c r="V21" s="17"/>
      <c r="W21" s="14"/>
      <c r="X21" s="14"/>
      <c r="Y21" s="14"/>
      <c r="Z21" s="14"/>
      <c r="AA21" s="17"/>
      <c r="AB21" s="17"/>
      <c r="AC21" s="17"/>
      <c r="AD21" s="17"/>
      <c r="AE21" s="17"/>
    </row>
    <row r="22" spans="1:31" ht="30" customHeight="1" x14ac:dyDescent="0.2"/>
  </sheetData>
  <mergeCells count="20">
    <mergeCell ref="A1:H1"/>
    <mergeCell ref="H4:H5"/>
    <mergeCell ref="B7:G7"/>
    <mergeCell ref="B8:G8"/>
    <mergeCell ref="B9:G9"/>
    <mergeCell ref="A3:G3"/>
    <mergeCell ref="A4:G5"/>
    <mergeCell ref="A6:G6"/>
    <mergeCell ref="B10:G10"/>
    <mergeCell ref="B11:G11"/>
    <mergeCell ref="B12:G12"/>
    <mergeCell ref="B13:G13"/>
    <mergeCell ref="B15:G15"/>
    <mergeCell ref="B14:G14"/>
    <mergeCell ref="B18:G18"/>
    <mergeCell ref="B19:G19"/>
    <mergeCell ref="B20:G20"/>
    <mergeCell ref="B21:G21"/>
    <mergeCell ref="B16:G16"/>
    <mergeCell ref="B17:G17"/>
  </mergeCells>
  <phoneticPr fontId="3"/>
  <pageMargins left="0.70866141732283472" right="0.55118110236220474" top="0.86614173228346458" bottom="0.27559055118110237" header="0.35433070866141736" footer="0.31496062992125984"/>
  <pageSetup paperSize="9" scale="90" orientation="portrait" r:id="rId1"/>
  <headerFooter scaleWithDoc="0" alignWithMargins="0">
    <oddFooter>&amp;R&amp;A</oddFooter>
  </headerFooter>
  <rowBreaks count="1" manualBreakCount="1">
    <brk id="21" max="3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view="pageBreakPreview" zoomScale="70" zoomScaleNormal="100" zoomScaleSheetLayoutView="70" workbookViewId="0">
      <selection activeCell="D20" sqref="D20"/>
    </sheetView>
  </sheetViews>
  <sheetFormatPr defaultColWidth="9" defaultRowHeight="13.2" x14ac:dyDescent="0.2"/>
  <cols>
    <col min="1" max="1" width="3.21875" style="22" customWidth="1"/>
    <col min="2" max="2" width="20.109375" style="21" customWidth="1"/>
    <col min="3" max="3" width="16.21875" style="22" customWidth="1"/>
    <col min="4" max="4" width="75.21875" style="23" customWidth="1"/>
    <col min="5" max="16384" width="9" style="22"/>
  </cols>
  <sheetData>
    <row r="1" spans="1:27" s="24" customFormat="1" ht="24.75" customHeight="1" x14ac:dyDescent="0.2">
      <c r="A1" s="192" t="s">
        <v>121</v>
      </c>
      <c r="B1" s="192"/>
      <c r="C1" s="192"/>
      <c r="D1" s="192"/>
    </row>
    <row r="2" spans="1:27" ht="30.75" customHeight="1" x14ac:dyDescent="0.2">
      <c r="A2" s="174" t="s">
        <v>37</v>
      </c>
      <c r="B2" s="188" t="s">
        <v>123</v>
      </c>
      <c r="C2" s="54" t="s">
        <v>149</v>
      </c>
      <c r="D2" s="43" t="s">
        <v>152</v>
      </c>
      <c r="E2" s="32"/>
      <c r="F2" s="32"/>
      <c r="G2" s="32"/>
    </row>
    <row r="3" spans="1:27" ht="30.75" customHeight="1" x14ac:dyDescent="0.2">
      <c r="A3" s="190"/>
      <c r="B3" s="193"/>
      <c r="C3" s="57" t="s">
        <v>150</v>
      </c>
      <c r="D3" s="58" t="s">
        <v>151</v>
      </c>
      <c r="E3" s="32"/>
      <c r="F3" s="32"/>
      <c r="G3" s="32"/>
    </row>
    <row r="4" spans="1:27" ht="30.75" customHeight="1" x14ac:dyDescent="0.2">
      <c r="A4" s="175"/>
      <c r="B4" s="177"/>
      <c r="C4" s="57" t="s">
        <v>78</v>
      </c>
      <c r="D4" s="55" t="s">
        <v>124</v>
      </c>
      <c r="E4" s="33"/>
      <c r="F4" s="33"/>
      <c r="G4" s="33"/>
    </row>
    <row r="5" spans="1:27" ht="30.75" customHeight="1" x14ac:dyDescent="0.2">
      <c r="A5" s="174" t="s">
        <v>38</v>
      </c>
      <c r="B5" s="176" t="s">
        <v>39</v>
      </c>
      <c r="C5" s="54" t="s">
        <v>40</v>
      </c>
      <c r="D5" s="54" t="s">
        <v>41</v>
      </c>
      <c r="E5" s="33"/>
      <c r="F5" s="33"/>
      <c r="G5" s="33"/>
    </row>
    <row r="6" spans="1:27" ht="30.75" customHeight="1" x14ac:dyDescent="0.2">
      <c r="A6" s="190"/>
      <c r="B6" s="193"/>
      <c r="C6" s="57" t="s">
        <v>42</v>
      </c>
      <c r="D6" s="57" t="s">
        <v>81</v>
      </c>
      <c r="E6" s="33"/>
      <c r="F6" s="33"/>
      <c r="G6" s="33"/>
    </row>
    <row r="7" spans="1:27" ht="30.75" customHeight="1" x14ac:dyDescent="0.2">
      <c r="A7" s="190"/>
      <c r="B7" s="193"/>
      <c r="C7" s="55" t="s">
        <v>43</v>
      </c>
      <c r="D7" s="59" t="s">
        <v>82</v>
      </c>
      <c r="E7" s="32"/>
      <c r="F7" s="32"/>
      <c r="G7" s="32"/>
      <c r="K7" s="27"/>
      <c r="L7" s="27"/>
      <c r="M7" s="27"/>
      <c r="N7" s="27"/>
      <c r="O7" s="27"/>
      <c r="P7" s="27"/>
      <c r="Q7" s="27"/>
      <c r="T7" s="27"/>
      <c r="U7" s="27"/>
      <c r="V7" s="27"/>
      <c r="W7" s="27"/>
      <c r="X7" s="27"/>
      <c r="Y7" s="27"/>
      <c r="AA7" s="27"/>
    </row>
    <row r="8" spans="1:27" ht="50.4" customHeight="1" x14ac:dyDescent="0.2">
      <c r="A8" s="79" t="s">
        <v>44</v>
      </c>
      <c r="B8" s="80" t="s">
        <v>98</v>
      </c>
      <c r="C8" s="194" t="s">
        <v>156</v>
      </c>
      <c r="D8" s="195"/>
    </row>
    <row r="9" spans="1:27" ht="31.8" customHeight="1" x14ac:dyDescent="0.2">
      <c r="A9" s="79" t="s">
        <v>45</v>
      </c>
      <c r="B9" s="78" t="s">
        <v>26</v>
      </c>
      <c r="C9" s="172" t="s">
        <v>155</v>
      </c>
      <c r="D9" s="173"/>
    </row>
    <row r="10" spans="1:27" ht="27.75" customHeight="1" x14ac:dyDescent="0.2">
      <c r="A10" s="174" t="s">
        <v>46</v>
      </c>
      <c r="B10" s="188" t="s">
        <v>83</v>
      </c>
      <c r="C10" s="60" t="s">
        <v>47</v>
      </c>
      <c r="D10" s="60" t="s">
        <v>85</v>
      </c>
    </row>
    <row r="11" spans="1:27" ht="27.75" customHeight="1" x14ac:dyDescent="0.2">
      <c r="A11" s="190"/>
      <c r="B11" s="191"/>
      <c r="C11" s="58" t="s">
        <v>84</v>
      </c>
      <c r="D11" s="58" t="s">
        <v>86</v>
      </c>
    </row>
    <row r="12" spans="1:27" ht="27.75" customHeight="1" x14ac:dyDescent="0.2">
      <c r="A12" s="190"/>
      <c r="B12" s="189"/>
      <c r="C12" s="56" t="s">
        <v>48</v>
      </c>
      <c r="D12" s="56" t="s">
        <v>87</v>
      </c>
    </row>
    <row r="13" spans="1:27" ht="30" customHeight="1" x14ac:dyDescent="0.2">
      <c r="A13" s="174" t="s">
        <v>49</v>
      </c>
      <c r="B13" s="176" t="s">
        <v>24</v>
      </c>
      <c r="C13" s="60" t="s">
        <v>90</v>
      </c>
      <c r="D13" s="60" t="s">
        <v>93</v>
      </c>
    </row>
    <row r="14" spans="1:27" ht="27.75" customHeight="1" x14ac:dyDescent="0.2">
      <c r="A14" s="175"/>
      <c r="B14" s="177"/>
      <c r="C14" s="61" t="s">
        <v>91</v>
      </c>
      <c r="D14" s="62" t="s">
        <v>92</v>
      </c>
    </row>
    <row r="15" spans="1:27" ht="53.25" customHeight="1" x14ac:dyDescent="0.2">
      <c r="A15" s="34" t="s">
        <v>50</v>
      </c>
      <c r="B15" s="52" t="s">
        <v>94</v>
      </c>
      <c r="C15" s="178" t="s">
        <v>100</v>
      </c>
      <c r="D15" s="179"/>
    </row>
    <row r="16" spans="1:27" ht="37.5" customHeight="1" x14ac:dyDescent="0.2">
      <c r="A16" s="34" t="s">
        <v>51</v>
      </c>
      <c r="B16" s="35" t="s">
        <v>2</v>
      </c>
      <c r="C16" s="180" t="s">
        <v>95</v>
      </c>
      <c r="D16" s="181"/>
    </row>
    <row r="17" spans="1:4" ht="54" customHeight="1" x14ac:dyDescent="0.2">
      <c r="A17" s="34" t="s">
        <v>52</v>
      </c>
      <c r="B17" s="52" t="s">
        <v>97</v>
      </c>
      <c r="C17" s="182" t="s">
        <v>101</v>
      </c>
      <c r="D17" s="183"/>
    </row>
    <row r="18" spans="1:4" ht="54" customHeight="1" x14ac:dyDescent="0.2">
      <c r="A18" s="36" t="s">
        <v>53</v>
      </c>
      <c r="B18" s="37" t="s">
        <v>96</v>
      </c>
      <c r="C18" s="184" t="s">
        <v>125</v>
      </c>
      <c r="D18" s="185"/>
    </row>
    <row r="19" spans="1:4" ht="27.75" customHeight="1" x14ac:dyDescent="0.2">
      <c r="A19" s="174" t="s">
        <v>55</v>
      </c>
      <c r="B19" s="188" t="s">
        <v>103</v>
      </c>
      <c r="C19" s="63" t="s">
        <v>54</v>
      </c>
      <c r="D19" s="63" t="s">
        <v>105</v>
      </c>
    </row>
    <row r="20" spans="1:4" ht="27.75" customHeight="1" x14ac:dyDescent="0.2">
      <c r="A20" s="175"/>
      <c r="B20" s="189"/>
      <c r="C20" s="64" t="s">
        <v>107</v>
      </c>
      <c r="D20" s="64" t="s">
        <v>106</v>
      </c>
    </row>
    <row r="21" spans="1:4" ht="59.25" customHeight="1" x14ac:dyDescent="0.2">
      <c r="A21" s="36" t="s">
        <v>56</v>
      </c>
      <c r="B21" s="51" t="s">
        <v>120</v>
      </c>
      <c r="C21" s="186" t="s">
        <v>108</v>
      </c>
      <c r="D21" s="187"/>
    </row>
    <row r="22" spans="1:4" ht="36" customHeight="1" x14ac:dyDescent="0.2">
      <c r="A22" s="34" t="s">
        <v>61</v>
      </c>
      <c r="B22" s="52" t="s">
        <v>102</v>
      </c>
      <c r="C22" s="172" t="s">
        <v>109</v>
      </c>
      <c r="D22" s="173"/>
    </row>
    <row r="23" spans="1:4" ht="30" customHeight="1" x14ac:dyDescent="0.2">
      <c r="B23" s="22"/>
      <c r="D23" s="22"/>
    </row>
    <row r="24" spans="1:4" ht="30" customHeight="1" x14ac:dyDescent="0.2">
      <c r="B24" s="22"/>
      <c r="D24" s="22"/>
    </row>
  </sheetData>
  <mergeCells count="19">
    <mergeCell ref="A10:A12"/>
    <mergeCell ref="B10:B12"/>
    <mergeCell ref="A1:D1"/>
    <mergeCell ref="A2:A4"/>
    <mergeCell ref="B2:B4"/>
    <mergeCell ref="A5:A7"/>
    <mergeCell ref="B5:B7"/>
    <mergeCell ref="C8:D8"/>
    <mergeCell ref="C9:D9"/>
    <mergeCell ref="C22:D22"/>
    <mergeCell ref="A13:A14"/>
    <mergeCell ref="B13:B14"/>
    <mergeCell ref="C15:D15"/>
    <mergeCell ref="C16:D16"/>
    <mergeCell ref="C17:D17"/>
    <mergeCell ref="C18:D18"/>
    <mergeCell ref="C21:D21"/>
    <mergeCell ref="B19:B20"/>
    <mergeCell ref="A19:A20"/>
  </mergeCells>
  <phoneticPr fontId="3"/>
  <pageMargins left="0.70866141732283472" right="0.70866141732283472" top="0.74803149606299213" bottom="0.74803149606299213" header="0.31496062992125984" footer="0.31496062992125984"/>
  <pageSetup paperSize="9" scale="77" orientation="portrait" r:id="rId1"/>
  <headerFoot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⑧治験薬等管理経費ポイント表A</vt:lpstr>
      <vt:lpstr>⑨治験薬等管理経費ポイント表B</vt:lpstr>
      <vt:lpstr>3. 内訳理由 </vt:lpstr>
      <vt:lpstr>4. 用語解説 </vt:lpstr>
      <vt:lpstr>'3. 内訳理由 '!Print_Area</vt:lpstr>
      <vt:lpstr>'4. 用語解説 '!Print_Area</vt:lpstr>
      <vt:lpstr>⑧治験薬等管理経費ポイント表A!Print_Area</vt:lpstr>
      <vt:lpstr>⑨治験薬等管理経費ポイント表B!Print_Area</vt:lpstr>
    </vt:vector>
  </TitlesOfParts>
  <Company>愛媛病院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治験管理室</dc:creator>
  <cp:lastModifiedBy>あいち小児　事務局</cp:lastModifiedBy>
  <cp:lastPrinted>2022-07-28T10:09:46Z</cp:lastPrinted>
  <dcterms:created xsi:type="dcterms:W3CDTF">2006-12-04T05:49:00Z</dcterms:created>
  <dcterms:modified xsi:type="dcterms:W3CDTF">2022-11-11T00:32:06Z</dcterms:modified>
</cp:coreProperties>
</file>